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BuÇalışmaKitabı" defaultThemeVersion="124226"/>
  <bookViews>
    <workbookView xWindow="240" yWindow="405" windowWidth="12720" windowHeight="5085" activeTab="8"/>
  </bookViews>
  <sheets>
    <sheet name="Açıklamalar" sheetId="56" r:id="rId1"/>
    <sheet name="C.1.1" sheetId="1" r:id="rId2"/>
    <sheet name="C.1.2" sheetId="2" r:id="rId3"/>
    <sheet name="C.1.3" sheetId="8" r:id="rId4"/>
    <sheet name="C.1.4" sheetId="9" r:id="rId5"/>
    <sheet name="C.1.5" sheetId="10" r:id="rId6"/>
    <sheet name="C.1.9-10 " sheetId="60" r:id="rId7"/>
    <sheet name="C.2" sheetId="15" r:id="rId8"/>
    <sheet name="C.3.2" sheetId="16" r:id="rId9"/>
    <sheet name="C.3.4" sheetId="18" r:id="rId10"/>
    <sheet name="C.6" sheetId="38" r:id="rId11"/>
    <sheet name="A" sheetId="39" r:id="rId12"/>
    <sheet name="A.1.1" sheetId="40" r:id="rId13"/>
  </sheets>
  <definedNames>
    <definedName name="_xlnm.Print_Area" localSheetId="12">A.1.1!$A$1:$G$9</definedName>
    <definedName name="_xlnm.Print_Area" localSheetId="0">Açıklamalar!$A$1:$AU$39</definedName>
    <definedName name="_xlnm.Print_Titles" localSheetId="0">Açıklamalar!$1:$1</definedName>
  </definedNames>
  <calcPr calcId="145621"/>
</workbook>
</file>

<file path=xl/calcChain.xml><?xml version="1.0" encoding="utf-8"?>
<calcChain xmlns="http://schemas.openxmlformats.org/spreadsheetml/2006/main">
  <c r="J12" i="1" l="1"/>
  <c r="J11" i="1"/>
  <c r="J10" i="1"/>
  <c r="J9" i="1"/>
  <c r="C11" i="2"/>
  <c r="C8" i="2"/>
  <c r="C9" i="2"/>
  <c r="B41" i="2" l="1"/>
  <c r="C41" i="2"/>
  <c r="D41" i="2"/>
  <c r="E41" i="2"/>
  <c r="B14" i="2" l="1"/>
  <c r="I6" i="8" l="1"/>
  <c r="I5" i="8"/>
  <c r="C13" i="8" l="1"/>
  <c r="D13" i="8"/>
  <c r="E13" i="8"/>
  <c r="F13" i="8"/>
  <c r="G13" i="8"/>
  <c r="H13" i="8"/>
  <c r="B13" i="8"/>
  <c r="I7" i="8"/>
  <c r="I8" i="8"/>
  <c r="I9" i="8"/>
  <c r="I10" i="8"/>
  <c r="I13" i="8" s="1"/>
  <c r="I11" i="8"/>
  <c r="I12" i="8"/>
  <c r="D22" i="18" l="1"/>
  <c r="D9" i="10" l="1"/>
  <c r="C5" i="2"/>
  <c r="C6" i="2"/>
  <c r="C7" i="2"/>
  <c r="C10" i="2"/>
  <c r="C4" i="2"/>
  <c r="C14" i="2" l="1"/>
</calcChain>
</file>

<file path=xl/sharedStrings.xml><?xml version="1.0" encoding="utf-8"?>
<sst xmlns="http://schemas.openxmlformats.org/spreadsheetml/2006/main" count="1451" uniqueCount="371">
  <si>
    <t>C.1.1. ÜNİVERSİTENİN TAŞINMAZ DAĞILIMI</t>
  </si>
  <si>
    <t>Yerleşkeler</t>
  </si>
  <si>
    <t>Milkiyet Durumu</t>
  </si>
  <si>
    <t>Toplam</t>
  </si>
  <si>
    <t>TOPLAM</t>
  </si>
  <si>
    <t>(Sadece Yapı İşleri Teknik Daire Başkanlığı tarafından doldurulacaktır.)</t>
  </si>
  <si>
    <t>Top.Net Alan</t>
  </si>
  <si>
    <r>
      <t>C.1.2. ÜNİVERSİTENİN KAPALI ALANLARI (M</t>
    </r>
    <r>
      <rPr>
        <vertAlign val="superscript"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)</t>
    </r>
  </si>
  <si>
    <t>C.1.3. KAPALI MEKANLARIN HİZMET ALANLARINA GÖRE DAĞILIMI</t>
  </si>
  <si>
    <r>
      <t>HİZMET ALANLARI (M</t>
    </r>
    <r>
      <rPr>
        <vertAlign val="superscript"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)</t>
    </r>
  </si>
  <si>
    <t>YERLEŞKE
ADI</t>
  </si>
  <si>
    <t>Eğitim</t>
  </si>
  <si>
    <t xml:space="preserve">Sağlık </t>
  </si>
  <si>
    <t>Barınma</t>
  </si>
  <si>
    <t>Beslenme</t>
  </si>
  <si>
    <t>Kültür</t>
  </si>
  <si>
    <t>Spor</t>
  </si>
  <si>
    <t>Diğer
(Depo, 
Tesis,
İdari)</t>
  </si>
  <si>
    <t>Tesis, Makine ve Cihazlar</t>
  </si>
  <si>
    <t>02</t>
  </si>
  <si>
    <t>Makineler ve Aletler Grubu</t>
  </si>
  <si>
    <t>01</t>
  </si>
  <si>
    <t>Tarım ve Ormancılık Makineleri ve Aletleri</t>
  </si>
  <si>
    <t xml:space="preserve">İnşaat Makineleri ve Aletleri </t>
  </si>
  <si>
    <t>03</t>
  </si>
  <si>
    <t>Atölye Makineleri ve Aletleri</t>
  </si>
  <si>
    <t>04</t>
  </si>
  <si>
    <t>İş Makineleri ve Aletleri</t>
  </si>
  <si>
    <t>05</t>
  </si>
  <si>
    <t>Güç Elektroniği ve Basınçlı Makineler ile Aletleri</t>
  </si>
  <si>
    <t>07</t>
  </si>
  <si>
    <t>Paketleme Makineleri</t>
  </si>
  <si>
    <t>08</t>
  </si>
  <si>
    <t>Etiketleme ve Numaralandırma Makineleri</t>
  </si>
  <si>
    <t>09</t>
  </si>
  <si>
    <t>Ayırma, Sınıflandırma Makineleri</t>
  </si>
  <si>
    <t>Matbaacılıkta Kullanılan Makina ve Aletler</t>
  </si>
  <si>
    <t>Cihazlar ve Aletler Grubu</t>
  </si>
  <si>
    <t>Yıkama, Temizleme ve Ütüleme Cihaz ve Araçları</t>
  </si>
  <si>
    <t>Beslenme/Gıda ve Mutfak Cihaz ve Aletleri</t>
  </si>
  <si>
    <t>Kurtarma Amaçlı Cihaz ve Aletler</t>
  </si>
  <si>
    <t>Ölçüm, Tartı, Çizim Cihazları ve Aletleri</t>
  </si>
  <si>
    <t xml:space="preserve">Tıbbi ve Biyolojik Amaçlı Kullanılan Cihazlar ve Aletler </t>
  </si>
  <si>
    <t>06</t>
  </si>
  <si>
    <t xml:space="preserve">Araştırma ve Üretim Amaçlı Cihazları ve Aletleri </t>
  </si>
  <si>
    <t>Müzik Aletleri ve Aksesuarları</t>
  </si>
  <si>
    <t>Spor Amaçlı Kullanılan Cihaz ve Aletler</t>
  </si>
  <si>
    <t>Taşıtlar Grubu</t>
  </si>
  <si>
    <t>Karayolu Taşıtları Grubu</t>
  </si>
  <si>
    <t>Otomobiller</t>
  </si>
  <si>
    <t>Yolcu Taşıma Araçları</t>
  </si>
  <si>
    <t>Yük Taşıma Araçları</t>
  </si>
  <si>
    <t>Arazi Taşıtları</t>
  </si>
  <si>
    <t>Özel Amaçlı Taşıtlar</t>
  </si>
  <si>
    <t>Mopet ve Motosikletler</t>
  </si>
  <si>
    <t>Motorsuz Kara Araçları</t>
  </si>
  <si>
    <t>Su ve Deniz Taşıtları Grubu</t>
  </si>
  <si>
    <t>Tekneler</t>
  </si>
  <si>
    <t>Demirbaşlar Grubu</t>
  </si>
  <si>
    <t>Döşeme ve Mefruşat Grubu</t>
  </si>
  <si>
    <t>Döşeme Demirbaşları</t>
  </si>
  <si>
    <t>Temsil ve Tören Demirbaşları</t>
  </si>
  <si>
    <t>Koruyucu Giysi ve Malzemeler</t>
  </si>
  <si>
    <t>Seyahat, Muhafaza ve Taşıma Amaçlı Demirbaş Niteliğindeki Taşınırlar</t>
  </si>
  <si>
    <t>Hastanede Kullanılan Demirbaş Niteliğindeki Taşınırlar</t>
  </si>
  <si>
    <t>Büro Makineleri Grubu</t>
  </si>
  <si>
    <t>Bilgisayarlar ve Sunucular</t>
  </si>
  <si>
    <t xml:space="preserve">Bilgisayar Çevre Birimleri  </t>
  </si>
  <si>
    <t>Teksir ve Çoğaltma Makineleri</t>
  </si>
  <si>
    <t>Haberleşme Cihazları</t>
  </si>
  <si>
    <t>Ses, Görüntü ve Sunum Cihazları</t>
  </si>
  <si>
    <t>Aydınlatma Cihazları</t>
  </si>
  <si>
    <t>99</t>
  </si>
  <si>
    <t>Diğer Büro Makineleri ve Aletleri Grubu</t>
  </si>
  <si>
    <t>Mobilyalar Grubu</t>
  </si>
  <si>
    <t>Büro Mobilyaları</t>
  </si>
  <si>
    <t>Misafirhane, Konaklama ve Barınma Amaçlı Mobilyalar</t>
  </si>
  <si>
    <t>Kafeterya ve Yemekhane Mobilyaları</t>
  </si>
  <si>
    <t>Seminer ve Sunum Amaçlı Ürünler</t>
  </si>
  <si>
    <t>Beslenme/Gıda ve Mutfak Demirbaşları Grubu</t>
  </si>
  <si>
    <t>Yemek Hazırlama Ekipmanları</t>
  </si>
  <si>
    <t>Tarihi veya Sanat Değeri Olan Demirbaşlar Grubu</t>
  </si>
  <si>
    <t>Güzel Sanat Eserleri</t>
  </si>
  <si>
    <t>Kütüphane Demirbaşları Grubu</t>
  </si>
  <si>
    <t>Kütüphane Mobilyaları</t>
  </si>
  <si>
    <t>Basılı Yayınlar</t>
  </si>
  <si>
    <t>Eğitim Demirbaşları Grubu</t>
  </si>
  <si>
    <t>Eğitim Mobilyaları ve Donanımları</t>
  </si>
  <si>
    <t>Öğrenmeyi Kolaylaştırıcı Ekipmanlar</t>
  </si>
  <si>
    <t>Okul Bahçesi ve Oyun Demirbaşları</t>
  </si>
  <si>
    <t>Spor Amaçlı Kullanılan Demirbaşlar Grubu</t>
  </si>
  <si>
    <t>Doğa Sporlarında Kullanılan Demirbaşlar</t>
  </si>
  <si>
    <t>Salon Sporlarında Kullanılan Demirbaşlar</t>
  </si>
  <si>
    <t>Saha Sporlarında Kullanılan Demirbaşlar</t>
  </si>
  <si>
    <t>Diğer Spor Amaçlı Kullanılan Demirbaşlar</t>
  </si>
  <si>
    <t>Güvenlik, Kontrol ve Tedbir Amaçlı Demirbaşlar Grubu</t>
  </si>
  <si>
    <t>Güvenlik ve Korunma Amaçlı Araçlar</t>
  </si>
  <si>
    <t>Kontrol ve Güvenlik Sistemleri</t>
  </si>
  <si>
    <t>Yangın Söndürme ve Tedbir Cihaz ve Araçları</t>
  </si>
  <si>
    <t xml:space="preserve">Demirbaş Niteliğindeki Süs Eşyaları </t>
  </si>
  <si>
    <t>Duvarda Sergilenen Süs Eşyaları</t>
  </si>
  <si>
    <t>Masa, Sehpa ve Zeminde Sergilenen Süs Eşyaları</t>
  </si>
  <si>
    <t>Diğer Demirbaşlar Grubu</t>
  </si>
  <si>
    <t>Seyyar Kulube, Kabin,  Büfe, Sandık ve Kafesler</t>
  </si>
  <si>
    <t>Seyyar Tanklar ve Tüpler</t>
  </si>
  <si>
    <t>Sergileme ve Tanıtım Amaçlı Taşınırlar</t>
  </si>
  <si>
    <t>C.1.5. TAŞITLAR</t>
  </si>
  <si>
    <t>TAŞITIN CİNSİ</t>
  </si>
  <si>
    <t>Hizmet Alım
Yoluyla
Edinilmiş
Taşıtlar</t>
  </si>
  <si>
    <t>Göreve Tahsis Edilmiş Kuruma Ait Taşıtlar</t>
  </si>
  <si>
    <t>Adedi</t>
  </si>
  <si>
    <r>
      <t>Alanı
(m</t>
    </r>
    <r>
      <rPr>
        <vertAlign val="superscript"/>
        <sz val="11"/>
        <color theme="1"/>
        <rFont val="Times New Roman"/>
        <family val="1"/>
        <charset val="162"/>
      </rPr>
      <t>2</t>
    </r>
    <r>
      <rPr>
        <sz val="11"/>
        <color theme="1"/>
        <rFont val="Times New Roman"/>
        <family val="1"/>
        <charset val="162"/>
      </rPr>
      <t>)</t>
    </r>
  </si>
  <si>
    <t>BİRİMİN ADI</t>
  </si>
  <si>
    <t>ADEDİ</t>
  </si>
  <si>
    <t>HİZMET ALANLARI</t>
  </si>
  <si>
    <t>Ofis Sayısı Alan</t>
  </si>
  <si>
    <t>Kullanan Kişi Sayısı</t>
  </si>
  <si>
    <t>İdari Personel Hizmet Alanları</t>
  </si>
  <si>
    <t>Akademik Personel Hizmet
Alanları</t>
  </si>
  <si>
    <t>Ambar Alanları</t>
  </si>
  <si>
    <t>Arşiv Alanları</t>
  </si>
  <si>
    <t>Atölyeler</t>
  </si>
  <si>
    <t>Teknolojik Kaynaklar</t>
  </si>
  <si>
    <t>Eğitim
Amaçlı</t>
  </si>
  <si>
    <t>Hizmet
Amaçlı</t>
  </si>
  <si>
    <t>İdari
Amaçlı</t>
  </si>
  <si>
    <t>Araştırma
Amaçlı</t>
  </si>
  <si>
    <t>Sunucular</t>
  </si>
  <si>
    <t>Masa üstü bilgisayar sayısı</t>
  </si>
  <si>
    <t>Taşınabilir bilgisayar sayısı</t>
  </si>
  <si>
    <t>Diğer Bilgi ve Teknolojik
Kaynaklar</t>
  </si>
  <si>
    <t>Projeksiyon</t>
  </si>
  <si>
    <t>Slâyt Makinesi</t>
  </si>
  <si>
    <t>Tepegöz</t>
  </si>
  <si>
    <t>Episkop</t>
  </si>
  <si>
    <t>Barkot okuyucu</t>
  </si>
  <si>
    <t>Yazıcı</t>
  </si>
  <si>
    <t>Baskı Makinesi</t>
  </si>
  <si>
    <t>Fotokopi Makinesi</t>
  </si>
  <si>
    <t>Faks</t>
  </si>
  <si>
    <t>Fotoğraf Makinesi</t>
  </si>
  <si>
    <t>Kameralar</t>
  </si>
  <si>
    <t>Televizyonlar</t>
  </si>
  <si>
    <t>Tarayıcılar</t>
  </si>
  <si>
    <t>Müzik Setleri</t>
  </si>
  <si>
    <t>Mikroskoplar</t>
  </si>
  <si>
    <t>DVD ler</t>
  </si>
  <si>
    <t>Laboratuvar Adı</t>
  </si>
  <si>
    <t>GÖREVİ</t>
  </si>
  <si>
    <t>UNVANI, ADI VE
SOYADI</t>
  </si>
  <si>
    <t>GÖREV ŞEKLİ
(ASİL /VEKİL)</t>
  </si>
  <si>
    <t>İDARİ GÖREVİN
ADI</t>
  </si>
  <si>
    <t>BAŞLANGIÇ YILI</t>
  </si>
  <si>
    <t>KURUL-KOMİSYON-KONSEY
ADI</t>
  </si>
  <si>
    <t>Stratejik Amaçlar</t>
  </si>
  <si>
    <t>Stratejik Hedefler</t>
  </si>
  <si>
    <t>Stratejik Amaç -2</t>
  </si>
  <si>
    <t>Açıklama</t>
  </si>
  <si>
    <t>K.B.Ö.</t>
  </si>
  <si>
    <t>Yıl Sonu
Ödenek</t>
  </si>
  <si>
    <t>Harcama</t>
  </si>
  <si>
    <t>K.B.Ö. /Toplam
Ödenek. (%)</t>
  </si>
  <si>
    <t>Harcama/
K.B.Ö</t>
  </si>
  <si>
    <t>Harcama/ Top.
Ödenek (%)</t>
  </si>
  <si>
    <t>Personel Giderleri</t>
  </si>
  <si>
    <t>Sos. Güv. Kurum. Devlet
Primi Gid.</t>
  </si>
  <si>
    <t>Mal ve Hizmet Alım
Giderleri</t>
  </si>
  <si>
    <t>Cari Transferler</t>
  </si>
  <si>
    <t>Sermaye Giderleri</t>
  </si>
  <si>
    <t>Sermaye Transferleri</t>
  </si>
  <si>
    <t>C.3.2 Teknolojik Kaynaklar</t>
  </si>
  <si>
    <t>C.3.4 Diğer Bilgi Ve Teknoloji Kaynakları</t>
  </si>
  <si>
    <t>C.6 Yönetim Ve İç Kontrol Sistemi</t>
  </si>
  <si>
    <t>A.Birimin Amaç Ve Hedefleri</t>
  </si>
  <si>
    <t>A.1.1 Bütçe Giderleri</t>
  </si>
  <si>
    <t>C.1.9 HİZMET ALANLARI</t>
  </si>
  <si>
    <t>C.1.10 Ambar, Arşiv ve Atölyeler</t>
  </si>
  <si>
    <t>Sağlık Bilimleri Enstitüsü</t>
  </si>
  <si>
    <t>Tıp Fakültesi</t>
  </si>
  <si>
    <t>Diş Hekimliği Fakültesi</t>
  </si>
  <si>
    <t>Sağlık Yüksekokulu</t>
  </si>
  <si>
    <t>Sağlık Hizmetleri Meslek Yüksekokulu</t>
  </si>
  <si>
    <t>Fen Bilimleri Enstitüsü</t>
  </si>
  <si>
    <t>Fen-Edebiyat Fakültesi</t>
  </si>
  <si>
    <t>Mühendislik Fakültesi</t>
  </si>
  <si>
    <t>Teknoloji Fakültesi</t>
  </si>
  <si>
    <t>Kahta Meslek Yüksekokulu</t>
  </si>
  <si>
    <t>Sosyal Bilimler Enstitüsü</t>
  </si>
  <si>
    <t>Eğitim Fakültesi</t>
  </si>
  <si>
    <t>İktisadi ve İdari Bilimler Fakültesi</t>
  </si>
  <si>
    <t>Güzel Sanatlar Fakültesi</t>
  </si>
  <si>
    <t>İslami İlimler Fakültesi</t>
  </si>
  <si>
    <t>Beden Eğitimi ve Spor Yüksekokulu</t>
  </si>
  <si>
    <t>Devlet Konservatuvarı</t>
  </si>
  <si>
    <t>Yabancı Diller Yüksekokulu</t>
  </si>
  <si>
    <t>Besni Meslek Yüksekokulu</t>
  </si>
  <si>
    <t>Gölbaşı Meslek Yüksekokulu</t>
  </si>
  <si>
    <t>Özel Kalem (Rektörlük)</t>
  </si>
  <si>
    <t>Özel Kalem (Genel Sekreterlik)</t>
  </si>
  <si>
    <t>İdari ve Mali İşler Daire Başkanlığı</t>
  </si>
  <si>
    <t>Personel Daire Başkanlığı</t>
  </si>
  <si>
    <t>Kütüphane ve Dokümantasyon Daire Başkanl</t>
  </si>
  <si>
    <t>Sağlık, Kültür ve Spor Daire Başkanlığı</t>
  </si>
  <si>
    <t>Bilgi İşlem Daire Başkanlığı</t>
  </si>
  <si>
    <t>Yapı İşleri ve Teknik Daire Başkanlığı</t>
  </si>
  <si>
    <t>Öğrenci İşleri Daire Başkanlığı</t>
  </si>
  <si>
    <t>Strateji Geliştirme Daire Başkanlığı</t>
  </si>
  <si>
    <t>Hukuk Müşavirliği</t>
  </si>
  <si>
    <t>Döner Sermaye İşletme Müdürlüğü</t>
  </si>
  <si>
    <t>Tablo C.1.1</t>
  </si>
  <si>
    <t>√</t>
  </si>
  <si>
    <t>Tablo C.1.2</t>
  </si>
  <si>
    <t>Tablo C.1.3</t>
  </si>
  <si>
    <t>Tablo C.1.4</t>
  </si>
  <si>
    <t>Tablo C.1.5</t>
  </si>
  <si>
    <t>Tablo C.1.7.3</t>
  </si>
  <si>
    <t>Tablo C.1.7.4</t>
  </si>
  <si>
    <t>Tablo C.1.8</t>
  </si>
  <si>
    <t>Tablo C.3.2</t>
  </si>
  <si>
    <t>Tablo C.3.3</t>
  </si>
  <si>
    <t>Tablo C.3.4</t>
  </si>
  <si>
    <t>Tablo C.4.1.1</t>
  </si>
  <si>
    <t>Tablo C.4.2.1</t>
  </si>
  <si>
    <t>Tablo A.1.5</t>
  </si>
  <si>
    <t>Tablo B.1.1.1</t>
  </si>
  <si>
    <t>Tablo B.1.1.2</t>
  </si>
  <si>
    <t>Tablo B.1.2</t>
  </si>
  <si>
    <t>Tablo B.1.3</t>
  </si>
  <si>
    <t>Tablo B.1.4</t>
  </si>
  <si>
    <t>Tablo C.1.6</t>
  </si>
  <si>
    <t>Tablo C.1.7.1</t>
  </si>
  <si>
    <t>Sosyal Bilimler Meslek Yüksekokulu</t>
  </si>
  <si>
    <t>Teknik Bilimler Meslek Yüksekokulu</t>
  </si>
  <si>
    <t>Tablo C.1.7.2</t>
  </si>
  <si>
    <t>Turizm Fakültesi</t>
  </si>
  <si>
    <t>Tablo C.2</t>
  </si>
  <si>
    <t>Tablo C.4.3.1</t>
  </si>
  <si>
    <t>Tablo C.5.3-4</t>
  </si>
  <si>
    <t>C.1.4. TAŞINIR MALZEME LİSTESİ</t>
  </si>
  <si>
    <t>Eczacılık Fakültesi</t>
  </si>
  <si>
    <t>Mimarlık Fakültesi</t>
  </si>
  <si>
    <t>Toplam Kalite Yönetim Koordinatörlüğü</t>
  </si>
  <si>
    <t>Dış İlişkiler Birimi</t>
  </si>
  <si>
    <t>ADYÜSEM</t>
  </si>
  <si>
    <t>Bilimsel Araştırma Projeleri Koord.</t>
  </si>
  <si>
    <t>Merkezi Araştırma Laboratuvarı</t>
  </si>
  <si>
    <t>Farabi Kurum Koordinatörlüğü</t>
  </si>
  <si>
    <t>Uygulama ve Araştırma Hastanesi</t>
  </si>
  <si>
    <t>(Sadece 254 kodunda Taşıtları bulunan birimler tarafından doldurulacaktır.)</t>
  </si>
  <si>
    <t xml:space="preserve">                      (Tüm birimler dolduracaktır.)</t>
  </si>
  <si>
    <t>(Tüm birimler dolduracaktır.)</t>
  </si>
  <si>
    <t>Tablo C.1.9-10</t>
  </si>
  <si>
    <t>Tablo C.4.1.2-3</t>
  </si>
  <si>
    <t>Tablo C.4.1.4</t>
  </si>
  <si>
    <t>Tablo C.4.4-5</t>
  </si>
  <si>
    <t>Tablo C.5.1.1</t>
  </si>
  <si>
    <t>Tablo C.5.1.2 (a)</t>
  </si>
  <si>
    <t>Tablo C.5.1.2 (b)</t>
  </si>
  <si>
    <t>Tablo C.5.6-7</t>
  </si>
  <si>
    <t>Tablo C.6</t>
  </si>
  <si>
    <t>Tablo A</t>
  </si>
  <si>
    <t>Tablo A.1.1</t>
  </si>
  <si>
    <t>Tablo B.1.1.3</t>
  </si>
  <si>
    <t>Tablo B.1.5</t>
  </si>
  <si>
    <r>
      <t>Toplam Alanı
(m</t>
    </r>
    <r>
      <rPr>
        <vertAlign val="superscript"/>
        <sz val="11"/>
        <rFont val="Times New Roman"/>
        <family val="1"/>
        <charset val="162"/>
      </rPr>
      <t>2</t>
    </r>
    <r>
      <rPr>
        <sz val="11"/>
        <rFont val="Times New Roman"/>
        <family val="1"/>
        <charset val="162"/>
      </rPr>
      <t>)</t>
    </r>
  </si>
  <si>
    <t>Toplam Kapalı 
Alan</t>
  </si>
  <si>
    <t>(Tüm birimler tarafından doldurulacaktır.)</t>
  </si>
  <si>
    <t>VS.</t>
  </si>
  <si>
    <t>Tarımsal Uygulama ve Arş. Merk.</t>
  </si>
  <si>
    <t>Çevre Yön. Uyg. Arş. Merk.</t>
  </si>
  <si>
    <t>Proje Ürt. Yön. Ve Koord.Merk.</t>
  </si>
  <si>
    <t>AUZEM</t>
  </si>
  <si>
    <t>ADYÜİSGM</t>
  </si>
  <si>
    <t>Toplam Alan (m2)</t>
  </si>
  <si>
    <t>Kapalı Alan (m2)</t>
  </si>
  <si>
    <t>Çimlendirilen Alan (m2)</t>
  </si>
  <si>
    <t>Ağaçlandırılan Alan (m2)</t>
  </si>
  <si>
    <t>Dikilen Ağaç (Sayı)</t>
  </si>
  <si>
    <t>Sosyal Alan (m2)</t>
  </si>
  <si>
    <t>Öğretim üyesi başına düşen kapalı alan (m2)</t>
  </si>
  <si>
    <t>Öğretim üyesi başına düşen açık alan (m2)</t>
  </si>
  <si>
    <t>Öğrenci başına düşen kapalı alan (m2)</t>
  </si>
  <si>
    <t>Öğrenci başına düşen açık alan (m2)</t>
  </si>
  <si>
    <t>Bilgisayar başına düşen öğrenci sayısı</t>
  </si>
  <si>
    <t>Bilgisayar sayısı</t>
  </si>
  <si>
    <t xml:space="preserve">                      (Tüm Akademik birimler ve bilgi işlem dolduracaktır.)</t>
  </si>
  <si>
    <t>Alan</t>
  </si>
  <si>
    <t>Kapalı Spor Alanları</t>
  </si>
  <si>
    <t>Açık Spor Alanları</t>
  </si>
  <si>
    <t>Otopark Bilgileri</t>
  </si>
  <si>
    <t>Kapalı Otopark</t>
  </si>
  <si>
    <t>Açık Otopark</t>
  </si>
  <si>
    <t>Araç Sayısı</t>
  </si>
  <si>
    <t>Birimi</t>
  </si>
  <si>
    <t>(Sadece Yapı İşleri Teknik Daire Başkanlığı tarafından ilçeler dahil doldurulacaktır.)</t>
  </si>
  <si>
    <t>Laboratuvar Alanları</t>
  </si>
  <si>
    <t>İdari Yönetici Bilgileri Tablosu</t>
  </si>
  <si>
    <t>Merkez Yerleşkesi</t>
  </si>
  <si>
    <t>Sağlık Yerleşkesi 1</t>
  </si>
  <si>
    <t>Sağlık Yerleşkesi 2</t>
  </si>
  <si>
    <t>Rektörlük Binası Alanı</t>
  </si>
  <si>
    <t>Gölbaşı Yerleşkesi</t>
  </si>
  <si>
    <t>Besni Yerleşkesi</t>
  </si>
  <si>
    <t>Kahta Yerleşkesi</t>
  </si>
  <si>
    <t>Hasancık İdari Bina</t>
  </si>
  <si>
    <t>Hasancık Tar.Uyg.Alanı</t>
  </si>
  <si>
    <t>Samsat İlçesi</t>
  </si>
  <si>
    <t>Hidromek kepçe</t>
  </si>
  <si>
    <t>Traktör Romorku</t>
  </si>
  <si>
    <t>YAPI İŞLERİ VE TEKNİK DAİRE BAŞKANLIĞI ORGANİZASYON ŞEMASI</t>
  </si>
  <si>
    <t>Yapı İşleri</t>
  </si>
  <si>
    <t xml:space="preserve">Harcama Yetkilisi  </t>
  </si>
  <si>
    <t>Gerçekleştirme Görevlisi</t>
  </si>
  <si>
    <t>Taşınır Kontrol Yetkilisi</t>
  </si>
  <si>
    <t>Taşınır Kayıt Yetkilisi</t>
  </si>
  <si>
    <t>İhale Komisyonu</t>
  </si>
  <si>
    <t>Geçici Kabul Komisyonu</t>
  </si>
  <si>
    <t>Muayene Kabul Komisyonu</t>
  </si>
  <si>
    <t>Kontrol Teşkilatı</t>
  </si>
  <si>
    <t>Kurumsal alt ve üst yapıyı güçlendirmek ve geliştirmek</t>
  </si>
  <si>
    <t>Adıyaman Üniversitesi Merkez Yerleşkesinde plan süresince Akademik ve İdari Birimlerin kapalı alan ihtiyacının karşılanması.</t>
  </si>
  <si>
    <t>Merkez Kampüs Yerleşkesinin alt yapı ve çevre düzenleme işlerinin tamamlanması.</t>
  </si>
  <si>
    <t>Üniversite</t>
  </si>
  <si>
    <t>Tahsis</t>
  </si>
  <si>
    <t>Üniversite -Tahsis</t>
  </si>
  <si>
    <t>Kuruma Ait Taşıt</t>
  </si>
  <si>
    <t>Yük Taşıma Aracı</t>
  </si>
  <si>
    <t>Motosiklet</t>
  </si>
  <si>
    <t>Merkezi Derslikler</t>
  </si>
  <si>
    <t xml:space="preserve">Mühendislik Fak. </t>
  </si>
  <si>
    <t>Eğitim Fak.</t>
  </si>
  <si>
    <t>Mediko Sosyal</t>
  </si>
  <si>
    <t>Öğrenci İşleri</t>
  </si>
  <si>
    <t>Meslek Y.O</t>
  </si>
  <si>
    <t>Lojmanlar</t>
  </si>
  <si>
    <t>Merkezi Laboratuvar</t>
  </si>
  <si>
    <t>Kahta MYO</t>
  </si>
  <si>
    <t>Besni MYO</t>
  </si>
  <si>
    <t>Enstitüler Binası</t>
  </si>
  <si>
    <t>Teknik Bilimler MYO</t>
  </si>
  <si>
    <t>Stadyum</t>
  </si>
  <si>
    <t>Kapalı Yüzme Havuzu</t>
  </si>
  <si>
    <t>Kapalı Spor Salonu</t>
  </si>
  <si>
    <t>Yol Süpürme Aracı</t>
  </si>
  <si>
    <t> 2.337.696</t>
  </si>
  <si>
    <t xml:space="preserve">Yukarıda sıralanan komisyon ve teşkilatlar Harcama Yetkilisi tarafından işin özelliğine göre  </t>
  </si>
  <si>
    <t>her bir iş için değişik kişilerden oluşturulmaktadır.</t>
  </si>
  <si>
    <t xml:space="preserve">Daire Başkanı      </t>
  </si>
  <si>
    <t xml:space="preserve">Şube Müdürü  </t>
  </si>
  <si>
    <t>Vekil</t>
  </si>
  <si>
    <t>Asil</t>
  </si>
  <si>
    <t>Memur</t>
  </si>
  <si>
    <t>Şef</t>
  </si>
  <si>
    <t>Hacı TUNÇ</t>
  </si>
  <si>
    <t xml:space="preserve">  </t>
  </si>
  <si>
    <t>Şube Müdürü Hacı TUNÇ</t>
  </si>
  <si>
    <t>Şef Özlem KARAKUŞ</t>
  </si>
  <si>
    <t>İnş. Mühendisi Hasan Hüseyin BİLGİN</t>
  </si>
  <si>
    <t>İnş. Yük. Mühendisi Abdurrahman ÜNSAL</t>
  </si>
  <si>
    <t>Prof. Dr. Osman GÜNAYDIN</t>
  </si>
  <si>
    <t>Daire Başkan V.</t>
  </si>
  <si>
    <t>Emin DENİZ</t>
  </si>
  <si>
    <t> 5</t>
  </si>
  <si>
    <t>2 </t>
  </si>
  <si>
    <t> 1</t>
  </si>
  <si>
    <t>Rektörlük İdari Birimler ve/veya Akademik Birimlerin Bina Büyük Onarımların gerçekleştirilmesi.</t>
  </si>
  <si>
    <t>GÖREV
TARİHLERİ
(2019 MALİ YILI)</t>
  </si>
  <si>
    <t>Cami</t>
  </si>
  <si>
    <t>İktisadi İdari Bil. Fak.</t>
  </si>
  <si>
    <t>Deney Hayvanları</t>
  </si>
  <si>
    <t>Adıyaman 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</si>
</sst>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;[Red]#,##0.00"/>
    <numFmt numFmtId="167" formatCode="#,##0;[Red]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1"/>
      <name val="Times New Roman"/>
      <family val="1"/>
      <charset val="162"/>
    </font>
    <font>
      <vertAlign val="superscript"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  <charset val="162"/>
    </font>
    <font>
      <sz val="11"/>
      <color theme="1"/>
      <name val="Arial Tur"/>
      <charset val="162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charset val="162"/>
    </font>
    <font>
      <sz val="12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sz val="1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0" fillId="5" borderId="0" xfId="0" applyFill="1"/>
    <xf numFmtId="0" fontId="12" fillId="0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justify" textRotation="90"/>
    </xf>
    <xf numFmtId="0" fontId="16" fillId="0" borderId="1" xfId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vertical="center" indent="15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6" fillId="0" borderId="1" xfId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/>
    <xf numFmtId="0" fontId="3" fillId="6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justify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3" fontId="3" fillId="0" borderId="1" xfId="0" applyNumberFormat="1" applyFont="1" applyBorder="1"/>
    <xf numFmtId="0" fontId="20" fillId="0" borderId="1" xfId="0" applyFont="1" applyBorder="1"/>
    <xf numFmtId="4" fontId="3" fillId="6" borderId="1" xfId="0" applyNumberFormat="1" applyFont="1" applyFill="1" applyBorder="1"/>
    <xf numFmtId="3" fontId="20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/>
    <xf numFmtId="3" fontId="2" fillId="0" borderId="1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0" fontId="3" fillId="0" borderId="4" xfId="0" applyFont="1" applyBorder="1"/>
    <xf numFmtId="0" fontId="3" fillId="6" borderId="2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21" fillId="10" borderId="1" xfId="0" applyNumberFormat="1" applyFont="1" applyFill="1" applyBorder="1" applyAlignment="1">
      <alignment horizontal="right" vertical="center"/>
    </xf>
    <xf numFmtId="0" fontId="27" fillId="6" borderId="1" xfId="0" applyFont="1" applyFill="1" applyBorder="1" applyAlignment="1">
      <alignment horizontal="right" vertical="center"/>
    </xf>
    <xf numFmtId="3" fontId="21" fillId="10" borderId="1" xfId="0" applyNumberFormat="1" applyFont="1" applyFill="1" applyBorder="1" applyAlignment="1">
      <alignment horizontal="righ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right" vertical="center" wrapText="1"/>
    </xf>
    <xf numFmtId="3" fontId="20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righ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vertical="center" wrapText="1"/>
    </xf>
    <xf numFmtId="0" fontId="23" fillId="8" borderId="11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vertical="center" wrapText="1"/>
    </xf>
    <xf numFmtId="0" fontId="28" fillId="9" borderId="11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vertical="center" wrapText="1"/>
    </xf>
    <xf numFmtId="0" fontId="26" fillId="9" borderId="11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vertical="center" wrapText="1"/>
    </xf>
    <xf numFmtId="0" fontId="24" fillId="9" borderId="11" xfId="0" applyFont="1" applyFill="1" applyBorder="1" applyAlignment="1">
      <alignment horizontal="center" vertical="center"/>
    </xf>
    <xf numFmtId="0" fontId="28" fillId="9" borderId="11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3" fillId="8" borderId="11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vertical="center" wrapText="1"/>
    </xf>
    <xf numFmtId="49" fontId="6" fillId="3" borderId="13" xfId="0" applyNumberFormat="1" applyFont="1" applyFill="1" applyBorder="1" applyAlignment="1">
      <alignment horizontal="right" vertical="center" wrapText="1"/>
    </xf>
    <xf numFmtId="49" fontId="6" fillId="4" borderId="13" xfId="0" applyNumberFormat="1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vertical="center"/>
    </xf>
    <xf numFmtId="0" fontId="24" fillId="9" borderId="1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6" borderId="12" xfId="0" applyFont="1" applyFill="1" applyBorder="1"/>
    <xf numFmtId="0" fontId="3" fillId="6" borderId="13" xfId="0" applyFont="1" applyFill="1" applyBorder="1"/>
    <xf numFmtId="0" fontId="3" fillId="6" borderId="14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/>
    <xf numFmtId="4" fontId="29" fillId="0" borderId="1" xfId="0" applyNumberFormat="1" applyFont="1" applyBorder="1" applyAlignment="1">
      <alignment vertical="center"/>
    </xf>
    <xf numFmtId="165" fontId="29" fillId="0" borderId="1" xfId="0" applyNumberFormat="1" applyFont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1" xfId="0" applyNumberFormat="1" applyFont="1" applyBorder="1"/>
    <xf numFmtId="167" fontId="3" fillId="0" borderId="1" xfId="0" applyNumberFormat="1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colors>
    <mruColors>
      <color rgb="FF99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2015%20faaliyet%20tablo%20taslak.xlsx#A&#231;&#305;klamalar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245660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18</xdr:col>
      <xdr:colOff>245660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0650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245660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245660</xdr:colOff>
      <xdr:row>1</xdr:row>
      <xdr:rowOff>447675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140885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2286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11</xdr:col>
      <xdr:colOff>245660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245660</xdr:colOff>
      <xdr:row>3</xdr:row>
      <xdr:rowOff>0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245660</xdr:colOff>
      <xdr:row>2</xdr:row>
      <xdr:rowOff>247650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245660</xdr:colOff>
      <xdr:row>2</xdr:row>
      <xdr:rowOff>257175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727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533400</xdr:colOff>
      <xdr:row>12</xdr:row>
      <xdr:rowOff>9525</xdr:rowOff>
    </xdr:to>
    <xdr:sp macro="" textlink="">
      <xdr:nvSpPr>
        <xdr:cNvPr id="10242" name="AutoShape 2"/>
        <xdr:cNvSpPr>
          <a:spLocks noChangeAspect="1" noChangeArrowheads="1"/>
        </xdr:cNvSpPr>
      </xdr:nvSpPr>
      <xdr:spPr bwMode="auto">
        <a:xfrm>
          <a:off x="0" y="0"/>
          <a:ext cx="35814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533400</xdr:colOff>
      <xdr:row>14</xdr:row>
      <xdr:rowOff>9525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09600" y="571500"/>
          <a:ext cx="35814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93662</xdr:colOff>
      <xdr:row>4</xdr:row>
      <xdr:rowOff>167640</xdr:rowOff>
    </xdr:from>
    <xdr:to>
      <xdr:col>11</xdr:col>
      <xdr:colOff>98742</xdr:colOff>
      <xdr:row>8</xdr:row>
      <xdr:rowOff>13335</xdr:rowOff>
    </xdr:to>
    <xdr:cxnSp macro="">
      <xdr:nvCxnSpPr>
        <xdr:cNvPr id="57" name="_s1028"/>
        <xdr:cNvCxnSpPr>
          <a:cxnSpLocks noChangeShapeType="1"/>
          <a:stCxn id="66" idx="0"/>
          <a:endCxn id="60" idx="2"/>
        </xdr:cNvCxnSpPr>
      </xdr:nvCxnSpPr>
      <xdr:spPr bwMode="auto">
        <a:xfrm flipV="1">
          <a:off x="6799262" y="929640"/>
          <a:ext cx="5080" cy="60769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352425</xdr:colOff>
      <xdr:row>7</xdr:row>
      <xdr:rowOff>0</xdr:rowOff>
    </xdr:from>
    <xdr:ext cx="184731" cy="264560"/>
    <xdr:sp macro="" textlink="">
      <xdr:nvSpPr>
        <xdr:cNvPr id="58" name="Metin kutusu 57"/>
        <xdr:cNvSpPr txBox="1"/>
      </xdr:nvSpPr>
      <xdr:spPr>
        <a:xfrm>
          <a:off x="218122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>
    <xdr:from>
      <xdr:col>9</xdr:col>
      <xdr:colOff>384809</xdr:colOff>
      <xdr:row>2</xdr:row>
      <xdr:rowOff>19050</xdr:rowOff>
    </xdr:from>
    <xdr:to>
      <xdr:col>12</xdr:col>
      <xdr:colOff>422274</xdr:colOff>
      <xdr:row>5</xdr:row>
      <xdr:rowOff>152401</xdr:rowOff>
    </xdr:to>
    <xdr:grpSp>
      <xdr:nvGrpSpPr>
        <xdr:cNvPr id="59" name="Grup 58"/>
        <xdr:cNvGrpSpPr/>
      </xdr:nvGrpSpPr>
      <xdr:grpSpPr>
        <a:xfrm>
          <a:off x="5871209" y="400050"/>
          <a:ext cx="1866265" cy="704851"/>
          <a:chOff x="5452109" y="209550"/>
          <a:chExt cx="1872615" cy="704851"/>
        </a:xfrm>
      </xdr:grpSpPr>
      <xdr:sp macro="" textlink="">
        <xdr:nvSpPr>
          <xdr:cNvPr id="60" name="_s1030"/>
          <xdr:cNvSpPr>
            <a:spLocks noChangeArrowheads="1"/>
          </xdr:cNvSpPr>
        </xdr:nvSpPr>
        <xdr:spPr bwMode="auto">
          <a:xfrm>
            <a:off x="5452109" y="209550"/>
            <a:ext cx="1872615" cy="52959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61" name="Metin kutusu 60"/>
          <xdr:cNvSpPr txBox="1"/>
        </xdr:nvSpPr>
        <xdr:spPr>
          <a:xfrm>
            <a:off x="5486517" y="228601"/>
            <a:ext cx="1796793" cy="6858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DAİRE BAŞKANI</a:t>
            </a:r>
          </a:p>
          <a:p>
            <a:pPr algn="ctr"/>
            <a:r>
              <a:rPr lang="tr-TR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İnş. Yük.Müh. </a:t>
            </a:r>
          </a:p>
          <a:p>
            <a:pPr algn="ctr"/>
            <a:r>
              <a:rPr lang="tr-TR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Mustafa EZİCİ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3</xdr:col>
      <xdr:colOff>384175</xdr:colOff>
      <xdr:row>7</xdr:row>
      <xdr:rowOff>181610</xdr:rowOff>
    </xdr:from>
    <xdr:to>
      <xdr:col>7</xdr:col>
      <xdr:colOff>136525</xdr:colOff>
      <xdr:row>10</xdr:row>
      <xdr:rowOff>139700</xdr:rowOff>
    </xdr:to>
    <xdr:grpSp>
      <xdr:nvGrpSpPr>
        <xdr:cNvPr id="62" name="Grup 61"/>
        <xdr:cNvGrpSpPr/>
      </xdr:nvGrpSpPr>
      <xdr:grpSpPr>
        <a:xfrm>
          <a:off x="2212975" y="1515110"/>
          <a:ext cx="2190750" cy="529590"/>
          <a:chOff x="962025" y="1022985"/>
          <a:chExt cx="2190750" cy="529590"/>
        </a:xfrm>
      </xdr:grpSpPr>
      <xdr:sp macro="" textlink="">
        <xdr:nvSpPr>
          <xdr:cNvPr id="63" name="_s1031"/>
          <xdr:cNvSpPr>
            <a:spLocks noChangeArrowheads="1"/>
          </xdr:cNvSpPr>
        </xdr:nvSpPr>
        <xdr:spPr bwMode="auto">
          <a:xfrm>
            <a:off x="962025" y="1022985"/>
            <a:ext cx="2190750" cy="52959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64" name="Metin kutusu 63"/>
          <xdr:cNvSpPr txBox="1"/>
        </xdr:nvSpPr>
        <xdr:spPr>
          <a:xfrm>
            <a:off x="981075" y="1085850"/>
            <a:ext cx="2152650" cy="4133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YAPIM-PROJE ETÜD ŞUBE</a:t>
            </a:r>
            <a:r>
              <a:rPr lang="tr-TR" sz="800" baseline="0"/>
              <a:t> MÜDÜRLÜĞÜ</a:t>
            </a:r>
          </a:p>
          <a:p>
            <a:pPr algn="ctr"/>
            <a:r>
              <a:rPr lang="tr-TR" sz="800" baseline="0"/>
              <a:t>ŞB. MD. İnş. Müh. Mustafa GÜNDOĞAR</a:t>
            </a:r>
            <a:endParaRPr lang="tr-TR" sz="800"/>
          </a:p>
        </xdr:txBody>
      </xdr:sp>
    </xdr:grpSp>
    <xdr:clientData/>
  </xdr:twoCellAnchor>
  <xdr:twoCellAnchor>
    <xdr:from>
      <xdr:col>9</xdr:col>
      <xdr:colOff>31750</xdr:colOff>
      <xdr:row>8</xdr:row>
      <xdr:rowOff>13335</xdr:rowOff>
    </xdr:from>
    <xdr:to>
      <xdr:col>13</xdr:col>
      <xdr:colOff>155574</xdr:colOff>
      <xdr:row>10</xdr:row>
      <xdr:rowOff>161925</xdr:rowOff>
    </xdr:to>
    <xdr:grpSp>
      <xdr:nvGrpSpPr>
        <xdr:cNvPr id="65" name="Grup 64"/>
        <xdr:cNvGrpSpPr/>
      </xdr:nvGrpSpPr>
      <xdr:grpSpPr>
        <a:xfrm>
          <a:off x="5518150" y="1537335"/>
          <a:ext cx="2562224" cy="529590"/>
          <a:chOff x="5114925" y="1680210"/>
          <a:chExt cx="2562224" cy="529590"/>
        </a:xfrm>
      </xdr:grpSpPr>
      <xdr:sp macro="" textlink="">
        <xdr:nvSpPr>
          <xdr:cNvPr id="66" name="_s1032"/>
          <xdr:cNvSpPr>
            <a:spLocks noChangeArrowheads="1"/>
          </xdr:cNvSpPr>
        </xdr:nvSpPr>
        <xdr:spPr bwMode="auto">
          <a:xfrm>
            <a:off x="5114925" y="1680210"/>
            <a:ext cx="2562224" cy="52959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67" name="Metin kutusu 66"/>
          <xdr:cNvSpPr txBox="1"/>
        </xdr:nvSpPr>
        <xdr:spPr>
          <a:xfrm>
            <a:off x="5143499" y="1746885"/>
            <a:ext cx="2505075" cy="4133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İDARİ-MALİ İŞLER ŞUBE MÜDÜRLÜĞÜ</a:t>
            </a:r>
          </a:p>
          <a:p>
            <a:pPr algn="ctr"/>
            <a:r>
              <a:rPr lang="tr-TR" sz="800"/>
              <a:t>ŞB.MD.Haci TUNÇ</a:t>
            </a:r>
          </a:p>
        </xdr:txBody>
      </xdr:sp>
    </xdr:grpSp>
    <xdr:clientData/>
  </xdr:twoCellAnchor>
  <xdr:twoCellAnchor>
    <xdr:from>
      <xdr:col>16</xdr:col>
      <xdr:colOff>126999</xdr:colOff>
      <xdr:row>8</xdr:row>
      <xdr:rowOff>16510</xdr:rowOff>
    </xdr:from>
    <xdr:to>
      <xdr:col>20</xdr:col>
      <xdr:colOff>196850</xdr:colOff>
      <xdr:row>10</xdr:row>
      <xdr:rowOff>165100</xdr:rowOff>
    </xdr:to>
    <xdr:grpSp>
      <xdr:nvGrpSpPr>
        <xdr:cNvPr id="68" name="Grup 67"/>
        <xdr:cNvGrpSpPr/>
      </xdr:nvGrpSpPr>
      <xdr:grpSpPr>
        <a:xfrm>
          <a:off x="9880599" y="1540510"/>
          <a:ext cx="2508251" cy="529590"/>
          <a:chOff x="9105899" y="1842135"/>
          <a:chExt cx="2514601" cy="529590"/>
        </a:xfrm>
      </xdr:grpSpPr>
      <xdr:sp macro="" textlink="">
        <xdr:nvSpPr>
          <xdr:cNvPr id="69" name="_s1033"/>
          <xdr:cNvSpPr>
            <a:spLocks noChangeArrowheads="1"/>
          </xdr:cNvSpPr>
        </xdr:nvSpPr>
        <xdr:spPr bwMode="auto">
          <a:xfrm>
            <a:off x="9105900" y="1842135"/>
            <a:ext cx="2514600" cy="52959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70" name="Metin kutusu 69"/>
          <xdr:cNvSpPr txBox="1"/>
        </xdr:nvSpPr>
        <xdr:spPr>
          <a:xfrm>
            <a:off x="9105899" y="1918335"/>
            <a:ext cx="2505075" cy="4133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ARIZA ve BAKIM-ONARIM ŞUBE MÜDÜRLÜĞÜ</a:t>
            </a:r>
          </a:p>
          <a:p>
            <a:pPr algn="ctr"/>
            <a:r>
              <a:rPr lang="tr-TR" sz="800"/>
              <a:t>ŞB.MD.Mak.</a:t>
            </a:r>
            <a:r>
              <a:rPr lang="tr-TR" sz="800" baseline="0"/>
              <a:t> Müh. Cem BOLAT</a:t>
            </a:r>
            <a:endParaRPr lang="tr-TR" sz="800"/>
          </a:p>
        </xdr:txBody>
      </xdr:sp>
    </xdr:grpSp>
    <xdr:clientData/>
  </xdr:twoCellAnchor>
  <xdr:twoCellAnchor>
    <xdr:from>
      <xdr:col>2</xdr:col>
      <xdr:colOff>101601</xdr:colOff>
      <xdr:row>10</xdr:row>
      <xdr:rowOff>139700</xdr:rowOff>
    </xdr:from>
    <xdr:to>
      <xdr:col>5</xdr:col>
      <xdr:colOff>260351</xdr:colOff>
      <xdr:row>14</xdr:row>
      <xdr:rowOff>152399</xdr:rowOff>
    </xdr:to>
    <xdr:cxnSp macro="">
      <xdr:nvCxnSpPr>
        <xdr:cNvPr id="71" name="_s1029"/>
        <xdr:cNvCxnSpPr>
          <a:cxnSpLocks noChangeShapeType="1"/>
          <a:stCxn id="73" idx="0"/>
          <a:endCxn id="63" idx="2"/>
        </xdr:cNvCxnSpPr>
      </xdr:nvCxnSpPr>
      <xdr:spPr bwMode="auto">
        <a:xfrm rot="5400000" flipH="1" flipV="1">
          <a:off x="1927226" y="1819275"/>
          <a:ext cx="774699" cy="1987550"/>
        </a:xfrm>
        <a:prstGeom prst="bentConnector3">
          <a:avLst>
            <a:gd name="adj1" fmla="val 5000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225425</xdr:colOff>
      <xdr:row>14</xdr:row>
      <xdr:rowOff>152399</xdr:rowOff>
    </xdr:from>
    <xdr:to>
      <xdr:col>3</xdr:col>
      <xdr:colOff>581025</xdr:colOff>
      <xdr:row>18</xdr:row>
      <xdr:rowOff>161924</xdr:rowOff>
    </xdr:to>
    <xdr:grpSp>
      <xdr:nvGrpSpPr>
        <xdr:cNvPr id="72" name="Grup 71"/>
        <xdr:cNvGrpSpPr/>
      </xdr:nvGrpSpPr>
      <xdr:grpSpPr>
        <a:xfrm>
          <a:off x="225425" y="2819399"/>
          <a:ext cx="2184400" cy="771525"/>
          <a:chOff x="962025" y="3486149"/>
          <a:chExt cx="2190750" cy="771525"/>
        </a:xfrm>
      </xdr:grpSpPr>
      <xdr:sp macro="" textlink="">
        <xdr:nvSpPr>
          <xdr:cNvPr id="73" name="_s1031"/>
          <xdr:cNvSpPr>
            <a:spLocks noChangeArrowheads="1"/>
          </xdr:cNvSpPr>
        </xdr:nvSpPr>
        <xdr:spPr bwMode="auto">
          <a:xfrm>
            <a:off x="962025" y="3486149"/>
            <a:ext cx="2190750" cy="771525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74" name="Metin kutusu 73"/>
          <xdr:cNvSpPr txBox="1"/>
        </xdr:nvSpPr>
        <xdr:spPr>
          <a:xfrm>
            <a:off x="990600" y="3486150"/>
            <a:ext cx="2152650" cy="752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PROJE-ETÜD BİRİMİ</a:t>
            </a:r>
          </a:p>
          <a:p>
            <a:pPr algn="ctr"/>
            <a:r>
              <a:rPr lang="tr-TR" sz="800"/>
              <a:t>Mimar</a:t>
            </a:r>
            <a:r>
              <a:rPr lang="tr-TR" sz="800" baseline="0"/>
              <a:t> Feyza DOĞAN</a:t>
            </a:r>
          </a:p>
          <a:p>
            <a:pPr algn="ctr"/>
            <a:r>
              <a:rPr lang="tr-TR" sz="800" baseline="0"/>
              <a:t>Mimar Kağan KARATAŞ</a:t>
            </a:r>
          </a:p>
          <a:p>
            <a:pPr algn="ctr"/>
            <a:r>
              <a:rPr lang="tr-TR" sz="800" baseline="0"/>
              <a:t>Harita Teknikeri Sadık ORMAN</a:t>
            </a:r>
          </a:p>
        </xdr:txBody>
      </xdr:sp>
    </xdr:grpSp>
    <xdr:clientData/>
  </xdr:twoCellAnchor>
  <xdr:twoCellAnchor>
    <xdr:from>
      <xdr:col>5</xdr:col>
      <xdr:colOff>288927</xdr:colOff>
      <xdr:row>10</xdr:row>
      <xdr:rowOff>139700</xdr:rowOff>
    </xdr:from>
    <xdr:to>
      <xdr:col>7</xdr:col>
      <xdr:colOff>428627</xdr:colOff>
      <xdr:row>16</xdr:row>
      <xdr:rowOff>136525</xdr:rowOff>
    </xdr:to>
    <xdr:cxnSp macro="">
      <xdr:nvCxnSpPr>
        <xdr:cNvPr id="75" name="_s1029"/>
        <xdr:cNvCxnSpPr>
          <a:cxnSpLocks noChangeShapeType="1"/>
        </xdr:cNvCxnSpPr>
      </xdr:nvCxnSpPr>
      <xdr:spPr bwMode="auto">
        <a:xfrm rot="16200000" flipV="1">
          <a:off x="3446464" y="2316163"/>
          <a:ext cx="1139825" cy="1358900"/>
        </a:xfrm>
        <a:prstGeom prst="bentConnector3">
          <a:avLst>
            <a:gd name="adj1" fmla="val 6532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520700</xdr:colOff>
      <xdr:row>16</xdr:row>
      <xdr:rowOff>136525</xdr:rowOff>
    </xdr:from>
    <xdr:to>
      <xdr:col>9</xdr:col>
      <xdr:colOff>279400</xdr:colOff>
      <xdr:row>23</xdr:row>
      <xdr:rowOff>69850</xdr:rowOff>
    </xdr:to>
    <xdr:grpSp>
      <xdr:nvGrpSpPr>
        <xdr:cNvPr id="76" name="Grup 75"/>
        <xdr:cNvGrpSpPr/>
      </xdr:nvGrpSpPr>
      <xdr:grpSpPr>
        <a:xfrm>
          <a:off x="3568700" y="3184525"/>
          <a:ext cx="2197100" cy="1266825"/>
          <a:chOff x="3686175" y="3438525"/>
          <a:chExt cx="2190750" cy="1266825"/>
        </a:xfrm>
      </xdr:grpSpPr>
      <xdr:sp macro="" textlink="">
        <xdr:nvSpPr>
          <xdr:cNvPr id="77" name="_s1031"/>
          <xdr:cNvSpPr>
            <a:spLocks noChangeArrowheads="1"/>
          </xdr:cNvSpPr>
        </xdr:nvSpPr>
        <xdr:spPr bwMode="auto">
          <a:xfrm>
            <a:off x="3686175" y="3438525"/>
            <a:ext cx="2190750" cy="123825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78" name="Metin kutusu 77"/>
          <xdr:cNvSpPr txBox="1"/>
        </xdr:nvSpPr>
        <xdr:spPr>
          <a:xfrm>
            <a:off x="3686175" y="3438525"/>
            <a:ext cx="2152650" cy="1266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YAPIM</a:t>
            </a:r>
            <a:r>
              <a:rPr lang="tr-TR" sz="800" baseline="0"/>
              <a:t> İŞLERİ </a:t>
            </a:r>
            <a:r>
              <a:rPr lang="tr-TR" sz="800"/>
              <a:t>BİRİMİ</a:t>
            </a:r>
          </a:p>
          <a:p>
            <a:pPr algn="ctr"/>
            <a:r>
              <a:rPr lang="tr-TR" sz="800"/>
              <a:t>İnş.</a:t>
            </a:r>
            <a:r>
              <a:rPr lang="tr-TR" sz="800" baseline="0"/>
              <a:t> Yük. Müh. Mücella ÖZDEM MİRKAN</a:t>
            </a:r>
          </a:p>
          <a:p>
            <a:pPr algn="ctr"/>
            <a:r>
              <a:rPr lang="tr-TR" sz="800"/>
              <a:t>İnş. Müh. Zeynal TUZCU</a:t>
            </a:r>
          </a:p>
          <a:p>
            <a:pPr algn="ctr"/>
            <a:r>
              <a:rPr lang="tr-TR" sz="800" baseline="0"/>
              <a:t>Mak. Müh. Hüseyin TEKDAL</a:t>
            </a:r>
          </a:p>
          <a:p>
            <a:pPr algn="ctr"/>
            <a:r>
              <a:rPr lang="tr-TR" sz="800" baseline="0"/>
              <a:t>Elk. Elektro. Müh. H. Mehmet YAŞAR</a:t>
            </a:r>
          </a:p>
          <a:p>
            <a:pPr algn="ctr"/>
            <a:r>
              <a:rPr lang="tr-TR" sz="800" baseline="0"/>
              <a:t>Elk. Elektro. Müh. Halil KOÇ</a:t>
            </a:r>
          </a:p>
          <a:p>
            <a:pPr algn="ctr"/>
            <a:r>
              <a:rPr lang="tr-TR" sz="800" baseline="0"/>
              <a:t>Elk. Elektro. Müh. Berçin MİRKAN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r-TR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Mak. Müh. Mehmet Ali ALTUNBAŞAK</a:t>
            </a:r>
            <a:endParaRPr lang="tr-TR" sz="800">
              <a:effectLst/>
            </a:endParaRPr>
          </a:p>
          <a:p>
            <a:pPr algn="ctr"/>
            <a:endParaRPr lang="tr-TR" sz="800" baseline="0"/>
          </a:p>
          <a:p>
            <a:pPr algn="ctr"/>
            <a:endParaRPr lang="tr-TR" sz="800"/>
          </a:p>
        </xdr:txBody>
      </xdr:sp>
    </xdr:grpSp>
    <xdr:clientData/>
  </xdr:twoCellAnchor>
  <xdr:twoCellAnchor>
    <xdr:from>
      <xdr:col>4</xdr:col>
      <xdr:colOff>311151</xdr:colOff>
      <xdr:row>10</xdr:row>
      <xdr:rowOff>139700</xdr:rowOff>
    </xdr:from>
    <xdr:to>
      <xdr:col>5</xdr:col>
      <xdr:colOff>260351</xdr:colOff>
      <xdr:row>24</xdr:row>
      <xdr:rowOff>25401</xdr:rowOff>
    </xdr:to>
    <xdr:cxnSp macro="">
      <xdr:nvCxnSpPr>
        <xdr:cNvPr id="79" name="_s1029"/>
        <xdr:cNvCxnSpPr>
          <a:cxnSpLocks noChangeShapeType="1"/>
          <a:stCxn id="81" idx="0"/>
          <a:endCxn id="63" idx="2"/>
        </xdr:cNvCxnSpPr>
      </xdr:nvCxnSpPr>
      <xdr:spPr bwMode="auto">
        <a:xfrm rot="5400000" flipH="1" flipV="1">
          <a:off x="1752600" y="3422651"/>
          <a:ext cx="2552701" cy="558800"/>
        </a:xfrm>
        <a:prstGeom prst="bentConnector3">
          <a:avLst>
            <a:gd name="adj1" fmla="val 5000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434975</xdr:colOff>
      <xdr:row>24</xdr:row>
      <xdr:rowOff>25400</xdr:rowOff>
    </xdr:from>
    <xdr:to>
      <xdr:col>6</xdr:col>
      <xdr:colOff>187325</xdr:colOff>
      <xdr:row>28</xdr:row>
      <xdr:rowOff>47625</xdr:rowOff>
    </xdr:to>
    <xdr:grpSp>
      <xdr:nvGrpSpPr>
        <xdr:cNvPr id="80" name="Grup 79"/>
        <xdr:cNvGrpSpPr/>
      </xdr:nvGrpSpPr>
      <xdr:grpSpPr>
        <a:xfrm>
          <a:off x="1654175" y="4597400"/>
          <a:ext cx="2190750" cy="784225"/>
          <a:chOff x="2152650" y="5295900"/>
          <a:chExt cx="2190750" cy="784225"/>
        </a:xfrm>
      </xdr:grpSpPr>
      <xdr:sp macro="" textlink="">
        <xdr:nvSpPr>
          <xdr:cNvPr id="81" name="_s1031"/>
          <xdr:cNvSpPr>
            <a:spLocks noChangeArrowheads="1"/>
          </xdr:cNvSpPr>
        </xdr:nvSpPr>
        <xdr:spPr bwMode="auto">
          <a:xfrm>
            <a:off x="2152650" y="5295901"/>
            <a:ext cx="2190750" cy="60960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82" name="Metin kutusu 81"/>
          <xdr:cNvSpPr txBox="1"/>
        </xdr:nvSpPr>
        <xdr:spPr>
          <a:xfrm>
            <a:off x="2152650" y="5295900"/>
            <a:ext cx="2152650" cy="784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İHALE</a:t>
            </a:r>
            <a:r>
              <a:rPr lang="tr-TR" sz="800" baseline="0"/>
              <a:t> </a:t>
            </a:r>
            <a:r>
              <a:rPr lang="tr-TR" sz="800"/>
              <a:t>BİRİMİ</a:t>
            </a:r>
          </a:p>
          <a:p>
            <a:pPr algn="ctr"/>
            <a:r>
              <a:rPr lang="tr-TR" sz="800"/>
              <a:t>İnş</a:t>
            </a:r>
            <a:r>
              <a:rPr lang="tr-TR" sz="800" baseline="0"/>
              <a:t>. Müh. Abdurrahman ÜNSAL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Memur Aygün TÜRKOĞLU</a:t>
            </a:r>
          </a:p>
          <a:p>
            <a:pPr algn="ctr"/>
            <a:endParaRPr lang="tr-TR" sz="800" baseline="0"/>
          </a:p>
          <a:p>
            <a:pPr algn="ctr"/>
            <a:endParaRPr lang="tr-TR" sz="800"/>
          </a:p>
        </xdr:txBody>
      </xdr:sp>
    </xdr:grpSp>
    <xdr:clientData/>
  </xdr:twoCellAnchor>
  <xdr:twoCellAnchor>
    <xdr:from>
      <xdr:col>11</xdr:col>
      <xdr:colOff>349250</xdr:colOff>
      <xdr:row>12</xdr:row>
      <xdr:rowOff>47625</xdr:rowOff>
    </xdr:from>
    <xdr:to>
      <xdr:col>15</xdr:col>
      <xdr:colOff>107950</xdr:colOff>
      <xdr:row>15</xdr:row>
      <xdr:rowOff>142876</xdr:rowOff>
    </xdr:to>
    <xdr:grpSp>
      <xdr:nvGrpSpPr>
        <xdr:cNvPr id="83" name="Grup 82"/>
        <xdr:cNvGrpSpPr/>
      </xdr:nvGrpSpPr>
      <xdr:grpSpPr>
        <a:xfrm>
          <a:off x="7054850" y="2333625"/>
          <a:ext cx="2197100" cy="666751"/>
          <a:chOff x="6096000" y="3238500"/>
          <a:chExt cx="2190750" cy="666751"/>
        </a:xfrm>
      </xdr:grpSpPr>
      <xdr:sp macro="" textlink="">
        <xdr:nvSpPr>
          <xdr:cNvPr id="84" name="_s1031"/>
          <xdr:cNvSpPr>
            <a:spLocks noChangeArrowheads="1"/>
          </xdr:cNvSpPr>
        </xdr:nvSpPr>
        <xdr:spPr bwMode="auto">
          <a:xfrm>
            <a:off x="6096000" y="3238501"/>
            <a:ext cx="2190750" cy="66675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85" name="Metin kutusu 84"/>
          <xdr:cNvSpPr txBox="1"/>
        </xdr:nvSpPr>
        <xdr:spPr>
          <a:xfrm>
            <a:off x="6096000" y="3238500"/>
            <a:ext cx="2152650" cy="6572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İDARİ İŞLER</a:t>
            </a:r>
            <a:r>
              <a:rPr lang="tr-TR" sz="800" baseline="0"/>
              <a:t> </a:t>
            </a:r>
            <a:r>
              <a:rPr lang="tr-TR" sz="800"/>
              <a:t>BİRİMİ</a:t>
            </a:r>
          </a:p>
          <a:p>
            <a:pPr algn="ctr"/>
            <a:endParaRPr lang="tr-TR" sz="800"/>
          </a:p>
          <a:p>
            <a:pPr algn="ctr"/>
            <a:r>
              <a:rPr lang="tr-TR" sz="800"/>
              <a:t>Şef</a:t>
            </a:r>
            <a:r>
              <a:rPr lang="tr-TR" sz="800" baseline="0"/>
              <a:t> Emin DENİZ</a:t>
            </a:r>
          </a:p>
          <a:p>
            <a:endParaRPr lang="tr-TR" sz="800">
              <a:effectLst/>
            </a:endParaRPr>
          </a:p>
        </xdr:txBody>
      </xdr:sp>
    </xdr:grpSp>
    <xdr:clientData/>
  </xdr:twoCellAnchor>
  <xdr:twoCellAnchor>
    <xdr:from>
      <xdr:col>11</xdr:col>
      <xdr:colOff>93662</xdr:colOff>
      <xdr:row>10</xdr:row>
      <xdr:rowOff>161925</xdr:rowOff>
    </xdr:from>
    <xdr:to>
      <xdr:col>13</xdr:col>
      <xdr:colOff>209716</xdr:colOff>
      <xdr:row>12</xdr:row>
      <xdr:rowOff>47625</xdr:rowOff>
    </xdr:to>
    <xdr:cxnSp macro="">
      <xdr:nvCxnSpPr>
        <xdr:cNvPr id="86" name="_s1029"/>
        <xdr:cNvCxnSpPr>
          <a:cxnSpLocks noChangeShapeType="1"/>
          <a:stCxn id="85" idx="0"/>
          <a:endCxn id="66" idx="2"/>
        </xdr:cNvCxnSpPr>
      </xdr:nvCxnSpPr>
      <xdr:spPr bwMode="auto">
        <a:xfrm rot="16200000" flipV="1">
          <a:off x="7333539" y="1913648"/>
          <a:ext cx="266700" cy="1335254"/>
        </a:xfrm>
        <a:prstGeom prst="bentConnector3">
          <a:avLst>
            <a:gd name="adj1" fmla="val 5000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457200</xdr:colOff>
      <xdr:row>17</xdr:row>
      <xdr:rowOff>161926</xdr:rowOff>
    </xdr:from>
    <xdr:to>
      <xdr:col>13</xdr:col>
      <xdr:colOff>209550</xdr:colOff>
      <xdr:row>21</xdr:row>
      <xdr:rowOff>47626</xdr:rowOff>
    </xdr:to>
    <xdr:grpSp>
      <xdr:nvGrpSpPr>
        <xdr:cNvPr id="87" name="Grup 86"/>
        <xdr:cNvGrpSpPr/>
      </xdr:nvGrpSpPr>
      <xdr:grpSpPr>
        <a:xfrm>
          <a:off x="5943600" y="3400426"/>
          <a:ext cx="2190750" cy="647700"/>
          <a:chOff x="6410325" y="4638676"/>
          <a:chExt cx="2190750" cy="647700"/>
        </a:xfrm>
      </xdr:grpSpPr>
      <xdr:sp macro="" textlink="">
        <xdr:nvSpPr>
          <xdr:cNvPr id="88" name="_s1031"/>
          <xdr:cNvSpPr>
            <a:spLocks noChangeArrowheads="1"/>
          </xdr:cNvSpPr>
        </xdr:nvSpPr>
        <xdr:spPr bwMode="auto">
          <a:xfrm>
            <a:off x="6410325" y="4638676"/>
            <a:ext cx="2190750" cy="64770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89" name="Metin kutusu 88"/>
          <xdr:cNvSpPr txBox="1"/>
        </xdr:nvSpPr>
        <xdr:spPr>
          <a:xfrm>
            <a:off x="6410325" y="4638676"/>
            <a:ext cx="2152650" cy="6477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MALİ</a:t>
            </a:r>
            <a:r>
              <a:rPr lang="tr-TR" sz="800" baseline="0"/>
              <a:t> </a:t>
            </a:r>
            <a:r>
              <a:rPr lang="tr-TR" sz="800"/>
              <a:t>İŞLER</a:t>
            </a:r>
            <a:r>
              <a:rPr lang="tr-TR" sz="800" baseline="0"/>
              <a:t> </a:t>
            </a:r>
            <a:r>
              <a:rPr lang="tr-TR" sz="800"/>
              <a:t>BİRİMİ</a:t>
            </a:r>
          </a:p>
          <a:p>
            <a:pPr algn="ctr"/>
            <a:endParaRPr lang="tr-TR" sz="800"/>
          </a:p>
          <a:p>
            <a:pPr algn="ctr"/>
            <a:r>
              <a:rPr lang="tr-TR" sz="800"/>
              <a:t>Şef</a:t>
            </a:r>
            <a:r>
              <a:rPr lang="tr-TR" sz="800" baseline="0"/>
              <a:t> Cemal KAYA</a:t>
            </a:r>
          </a:p>
          <a:p>
            <a:pPr algn="ctr"/>
            <a:r>
              <a:rPr lang="tr-TR" sz="800" baseline="0"/>
              <a:t>İşçi İrfan GÜLEÇ</a:t>
            </a:r>
            <a:endParaRPr lang="tr-TR" sz="800"/>
          </a:p>
        </xdr:txBody>
      </xdr:sp>
    </xdr:grpSp>
    <xdr:clientData/>
  </xdr:twoCellAnchor>
  <xdr:twoCellAnchor>
    <xdr:from>
      <xdr:col>11</xdr:col>
      <xdr:colOff>93663</xdr:colOff>
      <xdr:row>10</xdr:row>
      <xdr:rowOff>161925</xdr:rowOff>
    </xdr:from>
    <xdr:to>
      <xdr:col>11</xdr:col>
      <xdr:colOff>333376</xdr:colOff>
      <xdr:row>17</xdr:row>
      <xdr:rowOff>161926</xdr:rowOff>
    </xdr:to>
    <xdr:cxnSp macro="">
      <xdr:nvCxnSpPr>
        <xdr:cNvPr id="90" name="_s1029"/>
        <xdr:cNvCxnSpPr>
          <a:cxnSpLocks noChangeShapeType="1"/>
          <a:stCxn id="88" idx="0"/>
          <a:endCxn id="66" idx="2"/>
        </xdr:cNvCxnSpPr>
      </xdr:nvCxnSpPr>
      <xdr:spPr bwMode="auto">
        <a:xfrm rot="16200000" flipV="1">
          <a:off x="6252369" y="2994819"/>
          <a:ext cx="1333501" cy="239713"/>
        </a:xfrm>
        <a:prstGeom prst="bentConnector3">
          <a:avLst>
            <a:gd name="adj1" fmla="val 20238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123825</xdr:colOff>
      <xdr:row>16</xdr:row>
      <xdr:rowOff>66674</xdr:rowOff>
    </xdr:from>
    <xdr:to>
      <xdr:col>17</xdr:col>
      <xdr:colOff>485775</xdr:colOff>
      <xdr:row>23</xdr:row>
      <xdr:rowOff>161925</xdr:rowOff>
    </xdr:to>
    <xdr:grpSp>
      <xdr:nvGrpSpPr>
        <xdr:cNvPr id="91" name="Grup 90"/>
        <xdr:cNvGrpSpPr/>
      </xdr:nvGrpSpPr>
      <xdr:grpSpPr>
        <a:xfrm>
          <a:off x="8658225" y="3114674"/>
          <a:ext cx="2190750" cy="1428751"/>
          <a:chOff x="8658225" y="3114674"/>
          <a:chExt cx="2190750" cy="1428751"/>
        </a:xfrm>
      </xdr:grpSpPr>
      <xdr:sp macro="" textlink="">
        <xdr:nvSpPr>
          <xdr:cNvPr id="92" name="_s1031"/>
          <xdr:cNvSpPr>
            <a:spLocks noChangeArrowheads="1"/>
          </xdr:cNvSpPr>
        </xdr:nvSpPr>
        <xdr:spPr bwMode="auto">
          <a:xfrm>
            <a:off x="8658225" y="3114675"/>
            <a:ext cx="2190750" cy="1400176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93" name="Metin kutusu 92"/>
          <xdr:cNvSpPr txBox="1"/>
        </xdr:nvSpPr>
        <xdr:spPr>
          <a:xfrm>
            <a:off x="8658225" y="3114674"/>
            <a:ext cx="2152650" cy="14287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ELEKTRİK</a:t>
            </a:r>
            <a:r>
              <a:rPr lang="tr-TR" sz="800" baseline="0"/>
              <a:t> BAKIM-ONARIM VE ARIZA BİRİMİ</a:t>
            </a:r>
            <a:endParaRPr lang="tr-TR" sz="800"/>
          </a:p>
          <a:p>
            <a:pPr algn="ctr"/>
            <a:endParaRPr lang="tr-TR" sz="800" baseline="0"/>
          </a:p>
          <a:p>
            <a:pPr algn="ctr"/>
            <a:r>
              <a:rPr lang="tr-TR" sz="800" baseline="0"/>
              <a:t>Elk. Tekn. Abdurrahman DİNÇ</a:t>
            </a:r>
          </a:p>
          <a:p>
            <a:pPr algn="ctr"/>
            <a:r>
              <a:rPr lang="tr-TR" sz="800" baseline="0"/>
              <a:t>(4-B'li Personel) Abdullah BORAZAN</a:t>
            </a:r>
          </a:p>
          <a:p>
            <a:pPr algn="ctr"/>
            <a:r>
              <a:rPr lang="tr-TR" sz="800" baseline="0"/>
              <a:t>Elk. Tekns. Suat AKYOL</a:t>
            </a:r>
          </a:p>
          <a:p>
            <a:pPr algn="ctr"/>
            <a:r>
              <a:rPr lang="tr-TR" sz="800" baseline="0"/>
              <a:t>Elk. Tekns. Abdurrahman GÜRKAYNAK</a:t>
            </a:r>
          </a:p>
          <a:p>
            <a:pPr algn="ctr"/>
            <a:r>
              <a:rPr lang="tr-TR" sz="800" baseline="0"/>
              <a:t>Elk. Tekns. İrfan YEŞİLKAYA</a:t>
            </a:r>
          </a:p>
          <a:p>
            <a:pPr algn="ctr"/>
            <a:r>
              <a:rPr lang="tr-TR" sz="800" baseline="0"/>
              <a:t>Mak. Tekns. Doğan ŞAHİN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Elektrik Tek. Esma  KILÇIK</a:t>
            </a:r>
          </a:p>
          <a:p>
            <a:pPr algn="ctr"/>
            <a:endParaRPr lang="tr-TR" sz="800" baseline="0"/>
          </a:p>
          <a:p>
            <a:pPr algn="ctr"/>
            <a:endParaRPr lang="tr-TR" sz="800"/>
          </a:p>
        </xdr:txBody>
      </xdr:sp>
    </xdr:grpSp>
    <xdr:clientData/>
  </xdr:twoCellAnchor>
  <xdr:twoCellAnchor>
    <xdr:from>
      <xdr:col>16</xdr:col>
      <xdr:colOff>3176</xdr:colOff>
      <xdr:row>10</xdr:row>
      <xdr:rowOff>165100</xdr:rowOff>
    </xdr:from>
    <xdr:to>
      <xdr:col>18</xdr:col>
      <xdr:colOff>161926</xdr:colOff>
      <xdr:row>16</xdr:row>
      <xdr:rowOff>66675</xdr:rowOff>
    </xdr:to>
    <xdr:cxnSp macro="">
      <xdr:nvCxnSpPr>
        <xdr:cNvPr id="94" name="_s1029"/>
        <xdr:cNvCxnSpPr>
          <a:cxnSpLocks noChangeShapeType="1"/>
          <a:stCxn id="92" idx="0"/>
          <a:endCxn id="69" idx="2"/>
        </xdr:cNvCxnSpPr>
      </xdr:nvCxnSpPr>
      <xdr:spPr bwMode="auto">
        <a:xfrm rot="5400000" flipH="1" flipV="1">
          <a:off x="9923463" y="2284413"/>
          <a:ext cx="1044575" cy="1377950"/>
        </a:xfrm>
        <a:prstGeom prst="bentConnector3">
          <a:avLst>
            <a:gd name="adj1" fmla="val 5000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133350</xdr:colOff>
      <xdr:row>25</xdr:row>
      <xdr:rowOff>9525</xdr:rowOff>
    </xdr:from>
    <xdr:to>
      <xdr:col>18</xdr:col>
      <xdr:colOff>495300</xdr:colOff>
      <xdr:row>30</xdr:row>
      <xdr:rowOff>161924</xdr:rowOff>
    </xdr:to>
    <xdr:grpSp>
      <xdr:nvGrpSpPr>
        <xdr:cNvPr id="95" name="Grup 94"/>
        <xdr:cNvGrpSpPr/>
      </xdr:nvGrpSpPr>
      <xdr:grpSpPr>
        <a:xfrm>
          <a:off x="9277350" y="4772025"/>
          <a:ext cx="2190750" cy="1104899"/>
          <a:chOff x="9839325" y="5057775"/>
          <a:chExt cx="2190750" cy="1104899"/>
        </a:xfrm>
      </xdr:grpSpPr>
      <xdr:sp macro="" textlink="">
        <xdr:nvSpPr>
          <xdr:cNvPr id="96" name="_s1031"/>
          <xdr:cNvSpPr>
            <a:spLocks noChangeArrowheads="1"/>
          </xdr:cNvSpPr>
        </xdr:nvSpPr>
        <xdr:spPr bwMode="auto">
          <a:xfrm>
            <a:off x="9839325" y="5057776"/>
            <a:ext cx="2190750" cy="102870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97" name="Metin kutusu 96"/>
          <xdr:cNvSpPr txBox="1"/>
        </xdr:nvSpPr>
        <xdr:spPr>
          <a:xfrm>
            <a:off x="9839325" y="5057775"/>
            <a:ext cx="2152650" cy="11048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MAKİNE-TESİSAT</a:t>
            </a:r>
            <a:r>
              <a:rPr lang="tr-TR" sz="800" baseline="0"/>
              <a:t> BAKIM-ONARIM VE ARIZA BİRİMİ</a:t>
            </a:r>
            <a:endParaRPr lang="tr-TR" sz="800"/>
          </a:p>
          <a:p>
            <a:pPr algn="ctr"/>
            <a:r>
              <a:rPr lang="tr-TR" sz="800"/>
              <a:t>Mak.</a:t>
            </a:r>
            <a:r>
              <a:rPr lang="tr-TR" sz="800" baseline="0"/>
              <a:t> Tekn. Halit GÜRBÜZ</a:t>
            </a:r>
          </a:p>
          <a:p>
            <a:pPr algn="ctr"/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Mak. Tekn. Emine OĞUR</a:t>
            </a:r>
          </a:p>
          <a:p>
            <a:pPr algn="ctr"/>
            <a:r>
              <a:rPr lang="tr-TR" sz="800"/>
              <a:t>İklimlendirme Soğ. Tekn. Halef YILMAZ</a:t>
            </a:r>
          </a:p>
          <a:p>
            <a:pPr algn="ctr"/>
            <a:r>
              <a:rPr lang="tr-TR" sz="800"/>
              <a:t>Mak.</a:t>
            </a:r>
            <a:r>
              <a:rPr lang="tr-TR" sz="800" baseline="0"/>
              <a:t> Tekns. Muhammet TAVUS</a:t>
            </a:r>
          </a:p>
          <a:p>
            <a:pPr algn="ctr"/>
            <a:r>
              <a:rPr lang="tr-TR" sz="800" baseline="0"/>
              <a:t>Gaz ve Tesisat Tek. Mehmet  YILDIRIM</a:t>
            </a:r>
          </a:p>
          <a:p>
            <a:pPr algn="ctr"/>
            <a:r>
              <a:rPr lang="tr-TR" sz="800" baseline="0"/>
              <a:t>Teknisyen Mehmet  ATLIHAN</a:t>
            </a:r>
          </a:p>
        </xdr:txBody>
      </xdr:sp>
    </xdr:grpSp>
    <xdr:clientData/>
  </xdr:twoCellAnchor>
  <xdr:twoCellAnchor>
    <xdr:from>
      <xdr:col>16</xdr:col>
      <xdr:colOff>581026</xdr:colOff>
      <xdr:row>10</xdr:row>
      <xdr:rowOff>184150</xdr:rowOff>
    </xdr:from>
    <xdr:to>
      <xdr:col>18</xdr:col>
      <xdr:colOff>142876</xdr:colOff>
      <xdr:row>25</xdr:row>
      <xdr:rowOff>28575</xdr:rowOff>
    </xdr:to>
    <xdr:cxnSp macro="">
      <xdr:nvCxnSpPr>
        <xdr:cNvPr id="98" name="_s1029"/>
        <xdr:cNvCxnSpPr>
          <a:cxnSpLocks noChangeShapeType="1"/>
        </xdr:cNvCxnSpPr>
      </xdr:nvCxnSpPr>
      <xdr:spPr bwMode="auto">
        <a:xfrm rot="5400000" flipH="1" flipV="1">
          <a:off x="9374188" y="3240088"/>
          <a:ext cx="2701925" cy="781050"/>
        </a:xfrm>
        <a:prstGeom prst="bentConnector3">
          <a:avLst>
            <a:gd name="adj1" fmla="val 4877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498475</xdr:colOff>
      <xdr:row>16</xdr:row>
      <xdr:rowOff>107950</xdr:rowOff>
    </xdr:from>
    <xdr:to>
      <xdr:col>22</xdr:col>
      <xdr:colOff>250825</xdr:colOff>
      <xdr:row>23</xdr:row>
      <xdr:rowOff>22225</xdr:rowOff>
    </xdr:to>
    <xdr:grpSp>
      <xdr:nvGrpSpPr>
        <xdr:cNvPr id="99" name="Grup 98"/>
        <xdr:cNvGrpSpPr/>
      </xdr:nvGrpSpPr>
      <xdr:grpSpPr>
        <a:xfrm>
          <a:off x="11471275" y="3155950"/>
          <a:ext cx="2190750" cy="1247775"/>
          <a:chOff x="11439525" y="3028950"/>
          <a:chExt cx="2190750" cy="1247775"/>
        </a:xfrm>
      </xdr:grpSpPr>
      <xdr:sp macro="" textlink="">
        <xdr:nvSpPr>
          <xdr:cNvPr id="100" name="_s1031"/>
          <xdr:cNvSpPr>
            <a:spLocks noChangeArrowheads="1"/>
          </xdr:cNvSpPr>
        </xdr:nvSpPr>
        <xdr:spPr bwMode="auto">
          <a:xfrm>
            <a:off x="11439525" y="3028950"/>
            <a:ext cx="2190750" cy="1209675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1" name="Metin kutusu 100"/>
          <xdr:cNvSpPr txBox="1"/>
        </xdr:nvSpPr>
        <xdr:spPr>
          <a:xfrm>
            <a:off x="11439525" y="3028950"/>
            <a:ext cx="2152650" cy="12477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PARK-BAHÇE</a:t>
            </a:r>
            <a:r>
              <a:rPr lang="tr-TR" sz="800" baseline="0"/>
              <a:t> VE PEYZAJ DÜZENLEME BİRİMİ</a:t>
            </a:r>
          </a:p>
          <a:p>
            <a:pPr algn="ctr"/>
            <a:endParaRPr lang="tr-TR" sz="800" baseline="0"/>
          </a:p>
          <a:p>
            <a:pPr algn="ctr"/>
            <a:r>
              <a:rPr lang="tr-TR" sz="800" baseline="0"/>
              <a:t>                     Ziraat Müh. Ramazan TÜMER</a:t>
            </a:r>
          </a:p>
          <a:p>
            <a:pPr algn="ctr"/>
            <a:r>
              <a:rPr lang="tr-TR" sz="800" baseline="0"/>
              <a:t>                      (4-C'li Personel) Basri YILDIRIM Geçici İşçi 21  Kişi</a:t>
            </a:r>
          </a:p>
          <a:p>
            <a:pPr algn="ctr"/>
            <a:r>
              <a:rPr lang="tr-TR" sz="800"/>
              <a:t>         13 Döner</a:t>
            </a:r>
            <a:r>
              <a:rPr lang="tr-TR" sz="800" baseline="0"/>
              <a:t> Sermaye İşçisi</a:t>
            </a:r>
          </a:p>
          <a:p>
            <a:pPr algn="ctr"/>
            <a:r>
              <a:rPr lang="tr-TR" sz="800" baseline="0"/>
              <a:t>7 Sürekli İşçi</a:t>
            </a:r>
            <a:endParaRPr lang="tr-TR" sz="800"/>
          </a:p>
        </xdr:txBody>
      </xdr:sp>
    </xdr:grpSp>
    <xdr:clientData/>
  </xdr:twoCellAnchor>
  <xdr:twoCellAnchor>
    <xdr:from>
      <xdr:col>18</xdr:col>
      <xdr:colOff>161925</xdr:colOff>
      <xdr:row>10</xdr:row>
      <xdr:rowOff>165100</xdr:rowOff>
    </xdr:from>
    <xdr:to>
      <xdr:col>20</xdr:col>
      <xdr:colOff>374650</xdr:colOff>
      <xdr:row>16</xdr:row>
      <xdr:rowOff>107950</xdr:rowOff>
    </xdr:to>
    <xdr:cxnSp macro="">
      <xdr:nvCxnSpPr>
        <xdr:cNvPr id="102" name="_s1029"/>
        <xdr:cNvCxnSpPr>
          <a:cxnSpLocks noChangeShapeType="1"/>
          <a:stCxn id="100" idx="0"/>
          <a:endCxn id="69" idx="2"/>
        </xdr:cNvCxnSpPr>
      </xdr:nvCxnSpPr>
      <xdr:spPr bwMode="auto">
        <a:xfrm rot="16200000" flipV="1">
          <a:off x="11307763" y="2278062"/>
          <a:ext cx="1085850" cy="1431925"/>
        </a:xfrm>
        <a:prstGeom prst="bentConnector3">
          <a:avLst>
            <a:gd name="adj1" fmla="val 50000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231774</xdr:colOff>
      <xdr:row>25</xdr:row>
      <xdr:rowOff>38097</xdr:rowOff>
    </xdr:from>
    <xdr:to>
      <xdr:col>23</xdr:col>
      <xdr:colOff>257175</xdr:colOff>
      <xdr:row>31</xdr:row>
      <xdr:rowOff>76200</xdr:rowOff>
    </xdr:to>
    <xdr:grpSp>
      <xdr:nvGrpSpPr>
        <xdr:cNvPr id="103" name="Grup 102"/>
        <xdr:cNvGrpSpPr/>
      </xdr:nvGrpSpPr>
      <xdr:grpSpPr>
        <a:xfrm>
          <a:off x="11814174" y="4800597"/>
          <a:ext cx="2463801" cy="1181103"/>
          <a:chOff x="12249150" y="4991100"/>
          <a:chExt cx="2190750" cy="1028700"/>
        </a:xfrm>
      </xdr:grpSpPr>
      <xdr:sp macro="" textlink="">
        <xdr:nvSpPr>
          <xdr:cNvPr id="104" name="_s1031"/>
          <xdr:cNvSpPr>
            <a:spLocks noChangeArrowheads="1"/>
          </xdr:cNvSpPr>
        </xdr:nvSpPr>
        <xdr:spPr bwMode="auto">
          <a:xfrm>
            <a:off x="12249150" y="4991100"/>
            <a:ext cx="2190750" cy="1028700"/>
          </a:xfrm>
          <a:prstGeom prst="roundRect">
            <a:avLst>
              <a:gd name="adj" fmla="val 16667"/>
            </a:avLst>
          </a:prstGeom>
          <a:solidFill>
            <a:srgbClr val="BBE0E3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tr-TR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5" name="Metin kutusu 104"/>
          <xdr:cNvSpPr txBox="1"/>
        </xdr:nvSpPr>
        <xdr:spPr>
          <a:xfrm>
            <a:off x="12268200" y="5000625"/>
            <a:ext cx="2052204" cy="9284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tr-TR" sz="800"/>
              <a:t>İNŞAAT BAKIM-ONARIM BİRİMİ</a:t>
            </a:r>
          </a:p>
          <a:p>
            <a:pPr algn="ctr"/>
            <a:endParaRPr lang="tr-TR" sz="800"/>
          </a:p>
          <a:p>
            <a:pPr algn="ctr"/>
            <a:r>
              <a:rPr lang="tr-TR" sz="800" baseline="0"/>
              <a:t>İnş. Tekn. Şenol YEŞİLDAĞ</a:t>
            </a:r>
          </a:p>
          <a:p>
            <a:pPr algn="ctr"/>
            <a:r>
              <a:rPr lang="tr-TR" sz="800" baseline="0"/>
              <a:t>İnş. Tekn. Halil GÖZAYDIN</a:t>
            </a:r>
          </a:p>
          <a:p>
            <a:pPr algn="ctr"/>
            <a:r>
              <a:rPr lang="tr-TR" sz="800" baseline="0"/>
              <a:t>           İnş. Tekn. Selahattin </a:t>
            </a:r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SARISAKAL</a:t>
            </a:r>
          </a:p>
          <a:p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                      İnş. Tekn. Mustafa ALAGÖZ</a:t>
            </a:r>
          </a:p>
          <a:p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                      Teknisyen Bilal KAYA	</a:t>
            </a:r>
          </a:p>
          <a:p>
            <a:r>
              <a:rPr lang="tr-TR" sz="8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                       Teknisyen Tolga DIKI</a:t>
            </a:r>
          </a:p>
        </xdr:txBody>
      </xdr:sp>
    </xdr:grpSp>
    <xdr:clientData/>
  </xdr:twoCellAnchor>
  <xdr:twoCellAnchor>
    <xdr:from>
      <xdr:col>18</xdr:col>
      <xdr:colOff>171454</xdr:colOff>
      <xdr:row>23</xdr:row>
      <xdr:rowOff>28577</xdr:rowOff>
    </xdr:from>
    <xdr:to>
      <xdr:col>21</xdr:col>
      <xdr:colOff>187992</xdr:colOff>
      <xdr:row>25</xdr:row>
      <xdr:rowOff>49033</xdr:rowOff>
    </xdr:to>
    <xdr:cxnSp macro="">
      <xdr:nvCxnSpPr>
        <xdr:cNvPr id="106" name="_s1029"/>
        <xdr:cNvCxnSpPr>
          <a:cxnSpLocks noChangeShapeType="1"/>
          <a:stCxn id="105" idx="0"/>
        </xdr:cNvCxnSpPr>
      </xdr:nvCxnSpPr>
      <xdr:spPr bwMode="auto">
        <a:xfrm rot="16200000" flipV="1">
          <a:off x="11866195" y="3878636"/>
          <a:ext cx="401456" cy="1845338"/>
        </a:xfrm>
        <a:prstGeom prst="bentConnector2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112712</xdr:colOff>
      <xdr:row>4</xdr:row>
      <xdr:rowOff>167640</xdr:rowOff>
    </xdr:from>
    <xdr:to>
      <xdr:col>11</xdr:col>
      <xdr:colOff>117792</xdr:colOff>
      <xdr:row>8</xdr:row>
      <xdr:rowOff>13335</xdr:rowOff>
    </xdr:to>
    <xdr:cxnSp macro="">
      <xdr:nvCxnSpPr>
        <xdr:cNvPr id="107" name="_s1028"/>
        <xdr:cNvCxnSpPr>
          <a:cxnSpLocks noChangeShapeType="1"/>
        </xdr:cNvCxnSpPr>
      </xdr:nvCxnSpPr>
      <xdr:spPr bwMode="auto">
        <a:xfrm flipV="1">
          <a:off x="6818312" y="929640"/>
          <a:ext cx="5080" cy="60769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595630</xdr:colOff>
      <xdr:row>5</xdr:row>
      <xdr:rowOff>171451</xdr:rowOff>
    </xdr:from>
    <xdr:to>
      <xdr:col>17</xdr:col>
      <xdr:colOff>600075</xdr:colOff>
      <xdr:row>8</xdr:row>
      <xdr:rowOff>38100</xdr:rowOff>
    </xdr:to>
    <xdr:cxnSp macro="">
      <xdr:nvCxnSpPr>
        <xdr:cNvPr id="109" name="_s1028"/>
        <xdr:cNvCxnSpPr>
          <a:cxnSpLocks noChangeShapeType="1"/>
        </xdr:cNvCxnSpPr>
      </xdr:nvCxnSpPr>
      <xdr:spPr bwMode="auto">
        <a:xfrm flipH="1" flipV="1">
          <a:off x="10958830" y="1123951"/>
          <a:ext cx="4445" cy="438149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138431</xdr:colOff>
      <xdr:row>5</xdr:row>
      <xdr:rowOff>161925</xdr:rowOff>
    </xdr:from>
    <xdr:to>
      <xdr:col>18</xdr:col>
      <xdr:colOff>9525</xdr:colOff>
      <xdr:row>6</xdr:row>
      <xdr:rowOff>1</xdr:rowOff>
    </xdr:to>
    <xdr:cxnSp macro="">
      <xdr:nvCxnSpPr>
        <xdr:cNvPr id="110" name="_s1028"/>
        <xdr:cNvCxnSpPr>
          <a:cxnSpLocks noChangeShapeType="1"/>
        </xdr:cNvCxnSpPr>
      </xdr:nvCxnSpPr>
      <xdr:spPr bwMode="auto">
        <a:xfrm flipH="1">
          <a:off x="6844031" y="1114425"/>
          <a:ext cx="4138294" cy="28576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209550</xdr:colOff>
      <xdr:row>6</xdr:row>
      <xdr:rowOff>0</xdr:rowOff>
    </xdr:from>
    <xdr:to>
      <xdr:col>11</xdr:col>
      <xdr:colOff>109219</xdr:colOff>
      <xdr:row>6</xdr:row>
      <xdr:rowOff>19050</xdr:rowOff>
    </xdr:to>
    <xdr:cxnSp macro="">
      <xdr:nvCxnSpPr>
        <xdr:cNvPr id="111" name="_s1028"/>
        <xdr:cNvCxnSpPr>
          <a:cxnSpLocks noChangeShapeType="1"/>
        </xdr:cNvCxnSpPr>
      </xdr:nvCxnSpPr>
      <xdr:spPr bwMode="auto">
        <a:xfrm flipH="1">
          <a:off x="3257550" y="1143000"/>
          <a:ext cx="3557269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228600</xdr:colOff>
      <xdr:row>6</xdr:row>
      <xdr:rowOff>9525</xdr:rowOff>
    </xdr:from>
    <xdr:to>
      <xdr:col>5</xdr:col>
      <xdr:colOff>233680</xdr:colOff>
      <xdr:row>7</xdr:row>
      <xdr:rowOff>190499</xdr:rowOff>
    </xdr:to>
    <xdr:cxnSp macro="">
      <xdr:nvCxnSpPr>
        <xdr:cNvPr id="112" name="_s1028"/>
        <xdr:cNvCxnSpPr>
          <a:cxnSpLocks noChangeShapeType="1"/>
        </xdr:cNvCxnSpPr>
      </xdr:nvCxnSpPr>
      <xdr:spPr bwMode="auto">
        <a:xfrm flipV="1">
          <a:off x="3276600" y="1152525"/>
          <a:ext cx="5080" cy="371474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245660</xdr:colOff>
      <xdr:row>3</xdr:row>
      <xdr:rowOff>66675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245660</xdr:colOff>
      <xdr:row>3</xdr:row>
      <xdr:rowOff>57150</xdr:rowOff>
    </xdr:to>
    <xdr:pic>
      <xdr:nvPicPr>
        <xdr:cNvPr id="2" name="Resim 1">
          <a:hlinkClick xmlns:r="http://schemas.openxmlformats.org/officeDocument/2006/relationships" r:id="rId1" tooltip="Başa Dön (Açıklamalar)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90500"/>
          <a:ext cx="855260" cy="447675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exsper\Downloads\2015%20faaliyet%20tablo%20taslak.xlsx" TargetMode="External"/><Relationship Id="rId117" Type="http://schemas.openxmlformats.org/officeDocument/2006/relationships/hyperlink" Target="file:///C:\Users\exsper\Downloads\2015%20faaliyet%20tablo%20taslak.xlsx" TargetMode="External"/><Relationship Id="rId21" Type="http://schemas.openxmlformats.org/officeDocument/2006/relationships/hyperlink" Target="file:///C:\Users\exsper\Downloads\2014%20faaliyet%20tablo.xlsx" TargetMode="External"/><Relationship Id="rId42" Type="http://schemas.openxmlformats.org/officeDocument/2006/relationships/hyperlink" Target="file:///C:\Users\exsper\Downloads\2015%20faaliyet%20tablo%20taslak.xlsx" TargetMode="External"/><Relationship Id="rId47" Type="http://schemas.openxmlformats.org/officeDocument/2006/relationships/hyperlink" Target="file:///C:\Users\exsper\Downloads\2015%20faaliyet%20tablo%20taslak.xlsx" TargetMode="External"/><Relationship Id="rId63" Type="http://schemas.openxmlformats.org/officeDocument/2006/relationships/hyperlink" Target="file:///C:\Users\exsper\Downloads\2015%20faaliyet%20tablo%20taslak.xlsx" TargetMode="External"/><Relationship Id="rId68" Type="http://schemas.openxmlformats.org/officeDocument/2006/relationships/hyperlink" Target="file:///C:\Users\exsper\Downloads\2015%20faaliyet%20tablo%20taslak.xlsx" TargetMode="External"/><Relationship Id="rId84" Type="http://schemas.openxmlformats.org/officeDocument/2006/relationships/hyperlink" Target="file:///C:\Users\exsper\Downloads\2015%20faaliyet%20tablo%20taslak.xlsx" TargetMode="External"/><Relationship Id="rId89" Type="http://schemas.openxmlformats.org/officeDocument/2006/relationships/hyperlink" Target="file:///C:\Users\exsper\Downloads\2015%20faaliyet%20tablo%20taslak.xlsx" TargetMode="External"/><Relationship Id="rId112" Type="http://schemas.openxmlformats.org/officeDocument/2006/relationships/hyperlink" Target="file:///C:\Users\exsper\Downloads\2015%20faaliyet%20tablo%20taslak.xlsx" TargetMode="External"/><Relationship Id="rId133" Type="http://schemas.openxmlformats.org/officeDocument/2006/relationships/hyperlink" Target="file:///C:\Users\exsper\Downloads\2015%20faaliyet%20tablo%20taslak.xlsx" TargetMode="External"/><Relationship Id="rId138" Type="http://schemas.openxmlformats.org/officeDocument/2006/relationships/hyperlink" Target="file:///C:\Users\exsper\Downloads\2015%20faaliyet%20tablo%20taslak.xlsx" TargetMode="External"/><Relationship Id="rId154" Type="http://schemas.openxmlformats.org/officeDocument/2006/relationships/hyperlink" Target="file:///C:\Users\exsper\Downloads\2015%20faaliyet%20tablo%20taslak.xlsx" TargetMode="External"/><Relationship Id="rId159" Type="http://schemas.openxmlformats.org/officeDocument/2006/relationships/hyperlink" Target="file:///C:\Users\exsper\Downloads\2015%20faaliyet%20tablo%20taslak.xlsx" TargetMode="External"/><Relationship Id="rId175" Type="http://schemas.openxmlformats.org/officeDocument/2006/relationships/hyperlink" Target="file:///C:\Users\exsper\Downloads\2015%20faaliyet%20tablo%20taslak.xlsx" TargetMode="External"/><Relationship Id="rId170" Type="http://schemas.openxmlformats.org/officeDocument/2006/relationships/hyperlink" Target="file:///C:\Users\exsper\Downloads\2015%20faaliyet%20tablo%20taslak.xlsx" TargetMode="External"/><Relationship Id="rId16" Type="http://schemas.openxmlformats.org/officeDocument/2006/relationships/hyperlink" Target="file:///C:\Users\exsper\Downloads\2015%20faaliyet%20tablo%20taslak.xlsx" TargetMode="External"/><Relationship Id="rId107" Type="http://schemas.openxmlformats.org/officeDocument/2006/relationships/hyperlink" Target="file:///C:\Users\exsper\Downloads\2015%20faaliyet%20tablo%20taslak.xlsx" TargetMode="External"/><Relationship Id="rId11" Type="http://schemas.openxmlformats.org/officeDocument/2006/relationships/hyperlink" Target="file:///C:\Users\exsper\Downloads\2015%20faaliyet%20tablo%20taslak.xlsx" TargetMode="External"/><Relationship Id="rId32" Type="http://schemas.openxmlformats.org/officeDocument/2006/relationships/hyperlink" Target="file:///C:\Users\exsper\Downloads\2015%20faaliyet%20tablo%20taslak.xlsx" TargetMode="External"/><Relationship Id="rId37" Type="http://schemas.openxmlformats.org/officeDocument/2006/relationships/hyperlink" Target="file:///C:\Users\exsper\Downloads\2015%20faaliyet%20tablo%20taslak.xlsx" TargetMode="External"/><Relationship Id="rId53" Type="http://schemas.openxmlformats.org/officeDocument/2006/relationships/hyperlink" Target="file:///C:\Users\exsper\Downloads\2015%20faaliyet%20tablo%20taslak.xlsx" TargetMode="External"/><Relationship Id="rId58" Type="http://schemas.openxmlformats.org/officeDocument/2006/relationships/hyperlink" Target="file:///C:\Users\exsper\Downloads\2015%20faaliyet%20tablo%20taslak.xlsx" TargetMode="External"/><Relationship Id="rId74" Type="http://schemas.openxmlformats.org/officeDocument/2006/relationships/hyperlink" Target="file:///C:\Users\exsper\Downloads\2015%20faaliyet%20tablo%20taslak.xlsx" TargetMode="External"/><Relationship Id="rId79" Type="http://schemas.openxmlformats.org/officeDocument/2006/relationships/hyperlink" Target="file:///C:\Users\exsper\Downloads\2015%20faaliyet%20tablo%20taslak.xlsx" TargetMode="External"/><Relationship Id="rId102" Type="http://schemas.openxmlformats.org/officeDocument/2006/relationships/hyperlink" Target="file:///C:\Users\exsper\Downloads\2015%20faaliyet%20tablo%20taslak.xlsx" TargetMode="External"/><Relationship Id="rId123" Type="http://schemas.openxmlformats.org/officeDocument/2006/relationships/hyperlink" Target="file:///C:\Users\exsper\Downloads\2015%20faaliyet%20tablo%20taslak.xlsx" TargetMode="External"/><Relationship Id="rId128" Type="http://schemas.openxmlformats.org/officeDocument/2006/relationships/hyperlink" Target="file:///C:\Users\exsper\Downloads\2015%20faaliyet%20tablo%20taslak.xlsx" TargetMode="External"/><Relationship Id="rId144" Type="http://schemas.openxmlformats.org/officeDocument/2006/relationships/hyperlink" Target="file:///C:\Users\exsper\Downloads\2015%20faaliyet%20tablo%20taslak.xlsx" TargetMode="External"/><Relationship Id="rId149" Type="http://schemas.openxmlformats.org/officeDocument/2006/relationships/hyperlink" Target="file:///C:\Users\exsper\Downloads\2015%20faaliyet%20tablo%20taslak.xlsx" TargetMode="External"/><Relationship Id="rId5" Type="http://schemas.openxmlformats.org/officeDocument/2006/relationships/hyperlink" Target="file:///C:\Users\exsper\Downloads\2015%20faaliyet%20tablo%20taslak.xlsx" TargetMode="External"/><Relationship Id="rId90" Type="http://schemas.openxmlformats.org/officeDocument/2006/relationships/hyperlink" Target="file:///C:\Users\exsper\Downloads\2015%20faaliyet%20tablo%20taslak.xlsx" TargetMode="External"/><Relationship Id="rId95" Type="http://schemas.openxmlformats.org/officeDocument/2006/relationships/hyperlink" Target="file:///C:\Users\exsper\Downloads\2015%20faaliyet%20tablo%20taslak.xlsx" TargetMode="External"/><Relationship Id="rId160" Type="http://schemas.openxmlformats.org/officeDocument/2006/relationships/hyperlink" Target="file:///C:\Users\exsper\Downloads\2015%20faaliyet%20tablo%20taslak.xlsx" TargetMode="External"/><Relationship Id="rId165" Type="http://schemas.openxmlformats.org/officeDocument/2006/relationships/hyperlink" Target="file:///C:\Users\exsper\Downloads\2015%20faaliyet%20tablo%20taslak.xlsx" TargetMode="External"/><Relationship Id="rId181" Type="http://schemas.openxmlformats.org/officeDocument/2006/relationships/hyperlink" Target="file:///C:\Users\exsper\Downloads\2015%20faaliyet%20tablo%20taslak.xlsx" TargetMode="External"/><Relationship Id="rId22" Type="http://schemas.openxmlformats.org/officeDocument/2006/relationships/hyperlink" Target="file:///C:\Users\exsper\Downloads\2015%20faaliyet%20tablo%20taslak.xlsx" TargetMode="External"/><Relationship Id="rId27" Type="http://schemas.openxmlformats.org/officeDocument/2006/relationships/hyperlink" Target="file:///C:\Users\exsper\Downloads\2015%20faaliyet%20tablo%20taslak.xlsx" TargetMode="External"/><Relationship Id="rId43" Type="http://schemas.openxmlformats.org/officeDocument/2006/relationships/hyperlink" Target="file:///C:\Users\exsper\Downloads\2015%20faaliyet%20tablo%20taslak.xlsx" TargetMode="External"/><Relationship Id="rId48" Type="http://schemas.openxmlformats.org/officeDocument/2006/relationships/hyperlink" Target="file:///C:\Users\exsper\Downloads\2015%20faaliyet%20tablo%20taslak.xlsx" TargetMode="External"/><Relationship Id="rId64" Type="http://schemas.openxmlformats.org/officeDocument/2006/relationships/hyperlink" Target="file:///C:\Users\exsper\Downloads\2015%20faaliyet%20tablo%20taslak.xlsx" TargetMode="External"/><Relationship Id="rId69" Type="http://schemas.openxmlformats.org/officeDocument/2006/relationships/hyperlink" Target="file:///C:\Users\exsper\Downloads\2015%20faaliyet%20tablo%20taslak.xlsx" TargetMode="External"/><Relationship Id="rId113" Type="http://schemas.openxmlformats.org/officeDocument/2006/relationships/hyperlink" Target="file:///C:\Users\exsper\Downloads\2015%20faaliyet%20tablo%20taslak.xlsx" TargetMode="External"/><Relationship Id="rId118" Type="http://schemas.openxmlformats.org/officeDocument/2006/relationships/hyperlink" Target="file:///C:\Users\exsper\Downloads\2015%20faaliyet%20tablo%20taslak.xlsx" TargetMode="External"/><Relationship Id="rId134" Type="http://schemas.openxmlformats.org/officeDocument/2006/relationships/hyperlink" Target="file:///C:\Users\exsper\Downloads\2015%20faaliyet%20tablo%20taslak.xlsx" TargetMode="External"/><Relationship Id="rId139" Type="http://schemas.openxmlformats.org/officeDocument/2006/relationships/hyperlink" Target="file:///C:\Users\exsper\Downloads\2015%20faaliyet%20tablo%20taslak.xlsx" TargetMode="External"/><Relationship Id="rId80" Type="http://schemas.openxmlformats.org/officeDocument/2006/relationships/hyperlink" Target="file:///C:\Users\exsper\Downloads\2015%20faaliyet%20tablo%20taslak.xlsx" TargetMode="External"/><Relationship Id="rId85" Type="http://schemas.openxmlformats.org/officeDocument/2006/relationships/hyperlink" Target="file:///C:\Users\exsper\Downloads\2015%20faaliyet%20tablo%20taslak.xlsx" TargetMode="External"/><Relationship Id="rId150" Type="http://schemas.openxmlformats.org/officeDocument/2006/relationships/hyperlink" Target="file:///C:\Users\exsper\Downloads\2015%20faaliyet%20tablo%20taslak.xlsx" TargetMode="External"/><Relationship Id="rId155" Type="http://schemas.openxmlformats.org/officeDocument/2006/relationships/hyperlink" Target="file:///C:\Users\exsper\Downloads\2015%20faaliyet%20tablo%20taslak.xlsx" TargetMode="External"/><Relationship Id="rId171" Type="http://schemas.openxmlformats.org/officeDocument/2006/relationships/hyperlink" Target="file:///C:\Users\exsper\Downloads\2015%20faaliyet%20tablo%20taslak.xlsx" TargetMode="External"/><Relationship Id="rId176" Type="http://schemas.openxmlformats.org/officeDocument/2006/relationships/hyperlink" Target="file:///C:\Users\exsper\Downloads\2015%20faaliyet%20tablo%20taslak.xlsx" TargetMode="External"/><Relationship Id="rId12" Type="http://schemas.openxmlformats.org/officeDocument/2006/relationships/hyperlink" Target="file:///C:\Users\exsper\Downloads\2015%20faaliyet%20tablo%20taslak.xlsx" TargetMode="External"/><Relationship Id="rId17" Type="http://schemas.openxmlformats.org/officeDocument/2006/relationships/hyperlink" Target="file:///C:\Users\exsper\Downloads\2015%20faaliyet%20tablo%20taslak.xlsx" TargetMode="External"/><Relationship Id="rId33" Type="http://schemas.openxmlformats.org/officeDocument/2006/relationships/hyperlink" Target="file:///C:\Users\exsper\Downloads\2015%20faaliyet%20tablo%20taslak.xlsx" TargetMode="External"/><Relationship Id="rId38" Type="http://schemas.openxmlformats.org/officeDocument/2006/relationships/hyperlink" Target="file:///C:\Users\exsper\Downloads\2015%20faaliyet%20tablo%20taslak.xlsx" TargetMode="External"/><Relationship Id="rId59" Type="http://schemas.openxmlformats.org/officeDocument/2006/relationships/hyperlink" Target="file:///C:\Users\exsper\Downloads\2015%20faaliyet%20tablo%20taslak.xlsx" TargetMode="External"/><Relationship Id="rId103" Type="http://schemas.openxmlformats.org/officeDocument/2006/relationships/hyperlink" Target="file:///C:\Users\exsper\Downloads\2015%20faaliyet%20tablo%20taslak.xlsx" TargetMode="External"/><Relationship Id="rId108" Type="http://schemas.openxmlformats.org/officeDocument/2006/relationships/hyperlink" Target="file:///C:\Users\exsper\Downloads\2015%20faaliyet%20tablo%20taslak.xlsx" TargetMode="External"/><Relationship Id="rId124" Type="http://schemas.openxmlformats.org/officeDocument/2006/relationships/hyperlink" Target="file:///C:\Users\exsper\Downloads\2015%20faaliyet%20tablo%20taslak.xlsx" TargetMode="External"/><Relationship Id="rId129" Type="http://schemas.openxmlformats.org/officeDocument/2006/relationships/hyperlink" Target="file:///C:\Users\exsper\Downloads\2015%20faaliyet%20tablo%20taslak.xlsx" TargetMode="External"/><Relationship Id="rId54" Type="http://schemas.openxmlformats.org/officeDocument/2006/relationships/hyperlink" Target="file:///C:\Users\exsper\Downloads\2015%20faaliyet%20tablo%20taslak.xlsx" TargetMode="External"/><Relationship Id="rId70" Type="http://schemas.openxmlformats.org/officeDocument/2006/relationships/hyperlink" Target="file:///C:\Users\exsper\Downloads\2015%20faaliyet%20tablo%20taslak.xlsx" TargetMode="External"/><Relationship Id="rId75" Type="http://schemas.openxmlformats.org/officeDocument/2006/relationships/hyperlink" Target="file:///C:\Users\exsper\Downloads\2015%20faaliyet%20tablo%20taslak.xlsx" TargetMode="External"/><Relationship Id="rId91" Type="http://schemas.openxmlformats.org/officeDocument/2006/relationships/hyperlink" Target="file:///C:\Users\exsper\Downloads\2015%20faaliyet%20tablo%20taslak.xlsx" TargetMode="External"/><Relationship Id="rId96" Type="http://schemas.openxmlformats.org/officeDocument/2006/relationships/hyperlink" Target="file:///C:\Users\exsper\Downloads\2015%20faaliyet%20tablo%20taslak.xlsx" TargetMode="External"/><Relationship Id="rId140" Type="http://schemas.openxmlformats.org/officeDocument/2006/relationships/hyperlink" Target="file:///C:\Users\exsper\Downloads\2015%20faaliyet%20tablo%20taslak.xlsx" TargetMode="External"/><Relationship Id="rId145" Type="http://schemas.openxmlformats.org/officeDocument/2006/relationships/hyperlink" Target="file:///C:\Users\exsper\Downloads\2015%20faaliyet%20tablo%20taslak.xlsx" TargetMode="External"/><Relationship Id="rId161" Type="http://schemas.openxmlformats.org/officeDocument/2006/relationships/hyperlink" Target="file:///C:\Users\exsper\Downloads\2015%20faaliyet%20tablo%20taslak.xlsx" TargetMode="External"/><Relationship Id="rId166" Type="http://schemas.openxmlformats.org/officeDocument/2006/relationships/hyperlink" Target="file:///C:\Users\exsper\Downloads\2015%20faaliyet%20tablo%20taslak.xlsx" TargetMode="External"/><Relationship Id="rId182" Type="http://schemas.openxmlformats.org/officeDocument/2006/relationships/printerSettings" Target="../printerSettings/printerSettings1.bin"/><Relationship Id="rId1" Type="http://schemas.openxmlformats.org/officeDocument/2006/relationships/hyperlink" Target="file:///C:\Users\exsper\Downloads\2015%20faaliyet%20tablo%20taslak.xlsx" TargetMode="External"/><Relationship Id="rId6" Type="http://schemas.openxmlformats.org/officeDocument/2006/relationships/hyperlink" Target="file:///C:\Users\exsper\Downloads\2015%20faaliyet%20tablo%20taslak.xlsx" TargetMode="External"/><Relationship Id="rId23" Type="http://schemas.openxmlformats.org/officeDocument/2006/relationships/hyperlink" Target="file:///C:\Users\exsper\Downloads\2015%20faaliyet%20tablo%20taslak.xlsx" TargetMode="External"/><Relationship Id="rId28" Type="http://schemas.openxmlformats.org/officeDocument/2006/relationships/hyperlink" Target="file:///C:\Users\exsper\Downloads\2015%20faaliyet%20tablo%20taslak.xlsx" TargetMode="External"/><Relationship Id="rId49" Type="http://schemas.openxmlformats.org/officeDocument/2006/relationships/hyperlink" Target="file:///C:\Users\exsper\Downloads\2015%20faaliyet%20tablo%20taslak.xlsx" TargetMode="External"/><Relationship Id="rId114" Type="http://schemas.openxmlformats.org/officeDocument/2006/relationships/hyperlink" Target="file:///C:\Users\exsper\Downloads\2015%20faaliyet%20tablo%20taslak.xlsx" TargetMode="External"/><Relationship Id="rId119" Type="http://schemas.openxmlformats.org/officeDocument/2006/relationships/hyperlink" Target="file:///C:\Users\exsper\Downloads\2015%20faaliyet%20tablo%20taslak.xlsx" TargetMode="External"/><Relationship Id="rId44" Type="http://schemas.openxmlformats.org/officeDocument/2006/relationships/hyperlink" Target="file:///C:\Users\exsper\Downloads\2015%20faaliyet%20tablo%20taslak.xlsx" TargetMode="External"/><Relationship Id="rId60" Type="http://schemas.openxmlformats.org/officeDocument/2006/relationships/hyperlink" Target="file:///C:\Users\exsper\Downloads\2015%20faaliyet%20tablo%20taslak.xlsx" TargetMode="External"/><Relationship Id="rId65" Type="http://schemas.openxmlformats.org/officeDocument/2006/relationships/hyperlink" Target="file:///C:\Users\exsper\Downloads\2015%20faaliyet%20tablo%20taslak.xlsx" TargetMode="External"/><Relationship Id="rId81" Type="http://schemas.openxmlformats.org/officeDocument/2006/relationships/hyperlink" Target="file:///C:\Users\exsper\Downloads\2015%20faaliyet%20tablo%20taslak.xlsx" TargetMode="External"/><Relationship Id="rId86" Type="http://schemas.openxmlformats.org/officeDocument/2006/relationships/hyperlink" Target="file:///C:\Users\exsper\Downloads\2015%20faaliyet%20tablo%20taslak.xlsx" TargetMode="External"/><Relationship Id="rId130" Type="http://schemas.openxmlformats.org/officeDocument/2006/relationships/hyperlink" Target="file:///C:\Users\exsper\Downloads\2015%20faaliyet%20tablo%20taslak.xlsx" TargetMode="External"/><Relationship Id="rId135" Type="http://schemas.openxmlformats.org/officeDocument/2006/relationships/hyperlink" Target="file:///C:\Users\exsper\Downloads\2015%20faaliyet%20tablo%20taslak.xlsx" TargetMode="External"/><Relationship Id="rId151" Type="http://schemas.openxmlformats.org/officeDocument/2006/relationships/hyperlink" Target="file:///C:\Users\exsper\Downloads\2015%20faaliyet%20tablo%20taslak.xlsx" TargetMode="External"/><Relationship Id="rId156" Type="http://schemas.openxmlformats.org/officeDocument/2006/relationships/hyperlink" Target="file:///C:\Users\exsper\Downloads\2015%20faaliyet%20tablo%20taslak.xlsx" TargetMode="External"/><Relationship Id="rId177" Type="http://schemas.openxmlformats.org/officeDocument/2006/relationships/hyperlink" Target="file:///C:\Users\exsper\Downloads\2015%20faaliyet%20tablo%20taslak.xlsx" TargetMode="External"/><Relationship Id="rId4" Type="http://schemas.openxmlformats.org/officeDocument/2006/relationships/hyperlink" Target="file:///C:\Users\exsper\Downloads\2015%20faaliyet%20tablo%20taslak.xlsx" TargetMode="External"/><Relationship Id="rId9" Type="http://schemas.openxmlformats.org/officeDocument/2006/relationships/hyperlink" Target="file:///C:\Users\exsper\Downloads\2015%20faaliyet%20tablo%20taslak.xlsx" TargetMode="External"/><Relationship Id="rId172" Type="http://schemas.openxmlformats.org/officeDocument/2006/relationships/hyperlink" Target="file:///C:\Users\exsper\Downloads\2015%20faaliyet%20tablo%20taslak.xlsx" TargetMode="External"/><Relationship Id="rId180" Type="http://schemas.openxmlformats.org/officeDocument/2006/relationships/hyperlink" Target="file:///C:\Users\exsper\Downloads\2015%20faaliyet%20tablo%20taslak.xlsx" TargetMode="External"/><Relationship Id="rId13" Type="http://schemas.openxmlformats.org/officeDocument/2006/relationships/hyperlink" Target="file:///C:\Users\exsper\Downloads\2015%20faaliyet%20tablo%20taslak.xlsx" TargetMode="External"/><Relationship Id="rId18" Type="http://schemas.openxmlformats.org/officeDocument/2006/relationships/hyperlink" Target="file:///C:\Users\exsper\Downloads\2015%20faaliyet%20tablo%20taslak.xlsx" TargetMode="External"/><Relationship Id="rId39" Type="http://schemas.openxmlformats.org/officeDocument/2006/relationships/hyperlink" Target="file:///C:\Users\exsper\Downloads\2015%20faaliyet%20tablo%20taslak.xlsx" TargetMode="External"/><Relationship Id="rId109" Type="http://schemas.openxmlformats.org/officeDocument/2006/relationships/hyperlink" Target="file:///C:\Users\exsper\Downloads\2015%20faaliyet%20tablo%20taslak.xlsx" TargetMode="External"/><Relationship Id="rId34" Type="http://schemas.openxmlformats.org/officeDocument/2006/relationships/hyperlink" Target="file:///C:\Users\exsper\Downloads\2015%20faaliyet%20tablo%20taslak.xlsx" TargetMode="External"/><Relationship Id="rId50" Type="http://schemas.openxmlformats.org/officeDocument/2006/relationships/hyperlink" Target="file:///C:\Users\exsper\Downloads\2015%20faaliyet%20tablo%20taslak.xlsx" TargetMode="External"/><Relationship Id="rId55" Type="http://schemas.openxmlformats.org/officeDocument/2006/relationships/hyperlink" Target="file:///C:\Users\exsper\Downloads\2015%20faaliyet%20tablo%20taslak.xlsx" TargetMode="External"/><Relationship Id="rId76" Type="http://schemas.openxmlformats.org/officeDocument/2006/relationships/hyperlink" Target="file:///C:\Users\exsper\Downloads\2015%20faaliyet%20tablo%20taslak.xlsx" TargetMode="External"/><Relationship Id="rId97" Type="http://schemas.openxmlformats.org/officeDocument/2006/relationships/hyperlink" Target="file:///C:\Users\exsper\Downloads\2015%20faaliyet%20tablo%20taslak.xlsx" TargetMode="External"/><Relationship Id="rId104" Type="http://schemas.openxmlformats.org/officeDocument/2006/relationships/hyperlink" Target="file:///C:\Users\exsper\Downloads\2015%20faaliyet%20tablo%20taslak.xlsx" TargetMode="External"/><Relationship Id="rId120" Type="http://schemas.openxmlformats.org/officeDocument/2006/relationships/hyperlink" Target="file:///C:\Users\exsper\Downloads\2015%20faaliyet%20tablo%20taslak.xlsx" TargetMode="External"/><Relationship Id="rId125" Type="http://schemas.openxmlformats.org/officeDocument/2006/relationships/hyperlink" Target="file:///C:\Users\exsper\Downloads\2015%20faaliyet%20tablo%20taslak.xlsx" TargetMode="External"/><Relationship Id="rId141" Type="http://schemas.openxmlformats.org/officeDocument/2006/relationships/hyperlink" Target="file:///C:\Users\exsper\Downloads\2015%20faaliyet%20tablo%20taslak.xlsx" TargetMode="External"/><Relationship Id="rId146" Type="http://schemas.openxmlformats.org/officeDocument/2006/relationships/hyperlink" Target="file:///C:\Users\exsper\Downloads\2015%20faaliyet%20tablo%20taslak.xlsx" TargetMode="External"/><Relationship Id="rId167" Type="http://schemas.openxmlformats.org/officeDocument/2006/relationships/hyperlink" Target="file:///C:\Users\exsper\Downloads\2015%20faaliyet%20tablo%20taslak.xlsx" TargetMode="External"/><Relationship Id="rId7" Type="http://schemas.openxmlformats.org/officeDocument/2006/relationships/hyperlink" Target="file:///C:\Users\exsper\Downloads\2015%20faaliyet%20tablo%20taslak.xlsx" TargetMode="External"/><Relationship Id="rId71" Type="http://schemas.openxmlformats.org/officeDocument/2006/relationships/hyperlink" Target="file:///C:\Users\exsper\Downloads\2015%20faaliyet%20tablo%20taslak.xlsx" TargetMode="External"/><Relationship Id="rId92" Type="http://schemas.openxmlformats.org/officeDocument/2006/relationships/hyperlink" Target="file:///C:\Users\exsper\Downloads\2015%20faaliyet%20tablo%20taslak.xlsx" TargetMode="External"/><Relationship Id="rId162" Type="http://schemas.openxmlformats.org/officeDocument/2006/relationships/hyperlink" Target="file:///C:\Users\exsper\Downloads\2015%20faaliyet%20tablo%20taslak.xlsx" TargetMode="External"/><Relationship Id="rId2" Type="http://schemas.openxmlformats.org/officeDocument/2006/relationships/hyperlink" Target="file:///C:\Users\exsper\Downloads\2015%20faaliyet%20tablo%20taslak.xlsx" TargetMode="External"/><Relationship Id="rId29" Type="http://schemas.openxmlformats.org/officeDocument/2006/relationships/hyperlink" Target="file:///C:\Users\exsper\Downloads\2015%20faaliyet%20tablo%20taslak.xlsx" TargetMode="External"/><Relationship Id="rId24" Type="http://schemas.openxmlformats.org/officeDocument/2006/relationships/hyperlink" Target="file:///C:\Users\exsper\Downloads\2015%20faaliyet%20tablo%20taslak.xlsx" TargetMode="External"/><Relationship Id="rId40" Type="http://schemas.openxmlformats.org/officeDocument/2006/relationships/hyperlink" Target="file:///C:\Users\exsper\Downloads\2015%20faaliyet%20tablo%20taslak.xlsx" TargetMode="External"/><Relationship Id="rId45" Type="http://schemas.openxmlformats.org/officeDocument/2006/relationships/hyperlink" Target="file:///C:\Users\exsper\Downloads\2015%20faaliyet%20tablo%20taslak.xlsx" TargetMode="External"/><Relationship Id="rId66" Type="http://schemas.openxmlformats.org/officeDocument/2006/relationships/hyperlink" Target="file:///C:\Users\exsper\Downloads\2015%20faaliyet%20tablo%20taslak.xlsx" TargetMode="External"/><Relationship Id="rId87" Type="http://schemas.openxmlformats.org/officeDocument/2006/relationships/hyperlink" Target="file:///C:\Users\exsper\Downloads\2015%20faaliyet%20tablo%20taslak.xlsx" TargetMode="External"/><Relationship Id="rId110" Type="http://schemas.openxmlformats.org/officeDocument/2006/relationships/hyperlink" Target="file:///C:\Users\exsper\Downloads\2015%20faaliyet%20tablo%20taslak.xlsx" TargetMode="External"/><Relationship Id="rId115" Type="http://schemas.openxmlformats.org/officeDocument/2006/relationships/hyperlink" Target="file:///C:\Users\exsper\Downloads\2015%20faaliyet%20tablo%20taslak.xlsx" TargetMode="External"/><Relationship Id="rId131" Type="http://schemas.openxmlformats.org/officeDocument/2006/relationships/hyperlink" Target="file:///C:\Users\exsper\Downloads\2015%20faaliyet%20tablo%20taslak.xlsx" TargetMode="External"/><Relationship Id="rId136" Type="http://schemas.openxmlformats.org/officeDocument/2006/relationships/hyperlink" Target="file:///C:\Users\exsper\Downloads\2015%20faaliyet%20tablo%20taslak.xlsx" TargetMode="External"/><Relationship Id="rId157" Type="http://schemas.openxmlformats.org/officeDocument/2006/relationships/hyperlink" Target="file:///C:\Users\exsper\Downloads\2015%20faaliyet%20tablo%20taslak.xlsx" TargetMode="External"/><Relationship Id="rId178" Type="http://schemas.openxmlformats.org/officeDocument/2006/relationships/hyperlink" Target="file:///C:\Users\exsper\Downloads\2015%20faaliyet%20tablo%20taslak.xlsx" TargetMode="External"/><Relationship Id="rId61" Type="http://schemas.openxmlformats.org/officeDocument/2006/relationships/hyperlink" Target="file:///C:\Users\exsper\Downloads\2015%20faaliyet%20tablo%20taslak.xlsx" TargetMode="External"/><Relationship Id="rId82" Type="http://schemas.openxmlformats.org/officeDocument/2006/relationships/hyperlink" Target="file:///C:\Users\exsper\Downloads\2015%20faaliyet%20tablo%20taslak.xlsx" TargetMode="External"/><Relationship Id="rId152" Type="http://schemas.openxmlformats.org/officeDocument/2006/relationships/hyperlink" Target="file:///C:\Users\exsper\Downloads\2015%20faaliyet%20tablo%20taslak.xlsx" TargetMode="External"/><Relationship Id="rId173" Type="http://schemas.openxmlformats.org/officeDocument/2006/relationships/hyperlink" Target="file:///C:\Users\exsper\Downloads\2015%20faaliyet%20tablo%20taslak.xlsx" TargetMode="External"/><Relationship Id="rId19" Type="http://schemas.openxmlformats.org/officeDocument/2006/relationships/hyperlink" Target="file:///C:\Users\exsper\Downloads\2014%20faaliyet%20tablo.xlsx" TargetMode="External"/><Relationship Id="rId14" Type="http://schemas.openxmlformats.org/officeDocument/2006/relationships/hyperlink" Target="file:///C:\Users\exsper\Downloads\2015%20faaliyet%20tablo%20taslak.xlsx" TargetMode="External"/><Relationship Id="rId30" Type="http://schemas.openxmlformats.org/officeDocument/2006/relationships/hyperlink" Target="file:///C:\Users\exsper\Downloads\2015%20faaliyet%20tablo%20taslak.xlsx" TargetMode="External"/><Relationship Id="rId35" Type="http://schemas.openxmlformats.org/officeDocument/2006/relationships/hyperlink" Target="file:///C:\Users\exsper\Downloads\2015%20faaliyet%20tablo%20taslak.xlsx" TargetMode="External"/><Relationship Id="rId56" Type="http://schemas.openxmlformats.org/officeDocument/2006/relationships/hyperlink" Target="file:///C:\Users\exsper\Downloads\2015%20faaliyet%20tablo%20taslak.xlsx" TargetMode="External"/><Relationship Id="rId77" Type="http://schemas.openxmlformats.org/officeDocument/2006/relationships/hyperlink" Target="file:///C:\Users\exsper\Downloads\2015%20faaliyet%20tablo%20taslak.xlsx" TargetMode="External"/><Relationship Id="rId100" Type="http://schemas.openxmlformats.org/officeDocument/2006/relationships/hyperlink" Target="file:///C:\Users\exsper\Downloads\2015%20faaliyet%20tablo%20taslak.xlsx" TargetMode="External"/><Relationship Id="rId105" Type="http://schemas.openxmlformats.org/officeDocument/2006/relationships/hyperlink" Target="file:///C:\Users\exsper\Downloads\2015%20faaliyet%20tablo%20taslak.xlsx" TargetMode="External"/><Relationship Id="rId126" Type="http://schemas.openxmlformats.org/officeDocument/2006/relationships/hyperlink" Target="file:///C:\Users\exsper\Downloads\2015%20faaliyet%20tablo%20taslak.xlsx" TargetMode="External"/><Relationship Id="rId147" Type="http://schemas.openxmlformats.org/officeDocument/2006/relationships/hyperlink" Target="file:///C:\Users\exsper\Downloads\2015%20faaliyet%20tablo%20taslak.xlsx" TargetMode="External"/><Relationship Id="rId168" Type="http://schemas.openxmlformats.org/officeDocument/2006/relationships/hyperlink" Target="file:///C:\Users\exsper\Downloads\2015%20faaliyet%20tablo%20taslak.xlsx" TargetMode="External"/><Relationship Id="rId8" Type="http://schemas.openxmlformats.org/officeDocument/2006/relationships/hyperlink" Target="file:///C:\Users\exsper\Downloads\2015%20faaliyet%20tablo%20taslak.xlsx" TargetMode="External"/><Relationship Id="rId51" Type="http://schemas.openxmlformats.org/officeDocument/2006/relationships/hyperlink" Target="file:///C:\Users\exsper\Downloads\2015%20faaliyet%20tablo%20taslak.xlsx" TargetMode="External"/><Relationship Id="rId72" Type="http://schemas.openxmlformats.org/officeDocument/2006/relationships/hyperlink" Target="file:///C:\Users\exsper\Downloads\2015%20faaliyet%20tablo%20taslak.xlsx" TargetMode="External"/><Relationship Id="rId93" Type="http://schemas.openxmlformats.org/officeDocument/2006/relationships/hyperlink" Target="file:///C:\Users\exsper\Downloads\2015%20faaliyet%20tablo%20taslak.xlsx" TargetMode="External"/><Relationship Id="rId98" Type="http://schemas.openxmlformats.org/officeDocument/2006/relationships/hyperlink" Target="file:///C:\Users\exsper\Downloads\2015%20faaliyet%20tablo%20taslak.xlsx" TargetMode="External"/><Relationship Id="rId121" Type="http://schemas.openxmlformats.org/officeDocument/2006/relationships/hyperlink" Target="file:///C:\Users\exsper\Downloads\2015%20faaliyet%20tablo%20taslak.xlsx" TargetMode="External"/><Relationship Id="rId142" Type="http://schemas.openxmlformats.org/officeDocument/2006/relationships/hyperlink" Target="file:///C:\Users\exsper\Downloads\2015%20faaliyet%20tablo%20taslak.xlsx" TargetMode="External"/><Relationship Id="rId163" Type="http://schemas.openxmlformats.org/officeDocument/2006/relationships/hyperlink" Target="file:///C:\Users\exsper\Downloads\2015%20faaliyet%20tablo%20taslak.xlsx" TargetMode="External"/><Relationship Id="rId3" Type="http://schemas.openxmlformats.org/officeDocument/2006/relationships/hyperlink" Target="file:///C:\Users\exsper\Downloads\2015%20faaliyet%20tablo%20taslak.xlsx" TargetMode="External"/><Relationship Id="rId25" Type="http://schemas.openxmlformats.org/officeDocument/2006/relationships/hyperlink" Target="file:///C:\Users\exsper\Downloads\2015%20faaliyet%20tablo%20taslak.xlsx" TargetMode="External"/><Relationship Id="rId46" Type="http://schemas.openxmlformats.org/officeDocument/2006/relationships/hyperlink" Target="file:///C:\Users\exsper\Downloads\2015%20faaliyet%20tablo%20taslak.xlsx" TargetMode="External"/><Relationship Id="rId67" Type="http://schemas.openxmlformats.org/officeDocument/2006/relationships/hyperlink" Target="file:///C:\Users\exsper\Downloads\2015%20faaliyet%20tablo%20taslak.xlsx" TargetMode="External"/><Relationship Id="rId116" Type="http://schemas.openxmlformats.org/officeDocument/2006/relationships/hyperlink" Target="file:///C:\Users\exsper\Downloads\2015%20faaliyet%20tablo%20taslak.xlsx" TargetMode="External"/><Relationship Id="rId137" Type="http://schemas.openxmlformats.org/officeDocument/2006/relationships/hyperlink" Target="file:///C:\Users\exsper\Downloads\2015%20faaliyet%20tablo%20taslak.xlsx" TargetMode="External"/><Relationship Id="rId158" Type="http://schemas.openxmlformats.org/officeDocument/2006/relationships/hyperlink" Target="file:///C:\Users\exsper\Downloads\2015%20faaliyet%20tablo%20taslak.xlsx" TargetMode="External"/><Relationship Id="rId20" Type="http://schemas.openxmlformats.org/officeDocument/2006/relationships/hyperlink" Target="file:///C:\Users\exsper\Downloads\2015%20faaliyet%20tablo%20taslak.xlsx" TargetMode="External"/><Relationship Id="rId41" Type="http://schemas.openxmlformats.org/officeDocument/2006/relationships/hyperlink" Target="file:///C:\Users\exsper\Downloads\2015%20faaliyet%20tablo%20taslak.xlsx" TargetMode="External"/><Relationship Id="rId62" Type="http://schemas.openxmlformats.org/officeDocument/2006/relationships/hyperlink" Target="file:///C:\Users\exsper\Downloads\2015%20faaliyet%20tablo%20taslak.xlsx" TargetMode="External"/><Relationship Id="rId83" Type="http://schemas.openxmlformats.org/officeDocument/2006/relationships/hyperlink" Target="file:///C:\Users\exsper\Downloads\2015%20faaliyet%20tablo%20taslak.xlsx" TargetMode="External"/><Relationship Id="rId88" Type="http://schemas.openxmlformats.org/officeDocument/2006/relationships/hyperlink" Target="file:///C:\Users\exsper\Downloads\2015%20faaliyet%20tablo%20taslak.xlsx" TargetMode="External"/><Relationship Id="rId111" Type="http://schemas.openxmlformats.org/officeDocument/2006/relationships/hyperlink" Target="file:///C:\Users\exsper\Downloads\2015%20faaliyet%20tablo%20taslak.xlsx" TargetMode="External"/><Relationship Id="rId132" Type="http://schemas.openxmlformats.org/officeDocument/2006/relationships/hyperlink" Target="file:///C:\Users\exsper\Downloads\2015%20faaliyet%20tablo%20taslak.xlsx" TargetMode="External"/><Relationship Id="rId153" Type="http://schemas.openxmlformats.org/officeDocument/2006/relationships/hyperlink" Target="file:///C:\Users\exsper\Downloads\2015%20faaliyet%20tablo%20taslak.xlsx" TargetMode="External"/><Relationship Id="rId174" Type="http://schemas.openxmlformats.org/officeDocument/2006/relationships/hyperlink" Target="file:///C:\Users\exsper\Downloads\2015%20faaliyet%20tablo%20taslak.xlsx" TargetMode="External"/><Relationship Id="rId179" Type="http://schemas.openxmlformats.org/officeDocument/2006/relationships/hyperlink" Target="file:///C:\Users\exsper\Downloads\2015%20faaliyet%20tablo%20taslak.xlsx" TargetMode="External"/><Relationship Id="rId15" Type="http://schemas.openxmlformats.org/officeDocument/2006/relationships/hyperlink" Target="file:///C:\Users\exsper\Downloads\2015%20faaliyet%20tablo%20taslak.xlsx" TargetMode="External"/><Relationship Id="rId36" Type="http://schemas.openxmlformats.org/officeDocument/2006/relationships/hyperlink" Target="file:///C:\Users\exsper\Downloads\2015%20faaliyet%20tablo%20taslak.xlsx" TargetMode="External"/><Relationship Id="rId57" Type="http://schemas.openxmlformats.org/officeDocument/2006/relationships/hyperlink" Target="file:///C:\Users\exsper\Downloads\2015%20faaliyet%20tablo%20taslak.xlsx" TargetMode="External"/><Relationship Id="rId106" Type="http://schemas.openxmlformats.org/officeDocument/2006/relationships/hyperlink" Target="file:///C:\Users\exsper\Downloads\2015%20faaliyet%20tablo%20taslak.xlsx" TargetMode="External"/><Relationship Id="rId127" Type="http://schemas.openxmlformats.org/officeDocument/2006/relationships/hyperlink" Target="file:///C:\Users\exsper\Downloads\2015%20faaliyet%20tablo%20taslak.xlsx" TargetMode="External"/><Relationship Id="rId10" Type="http://schemas.openxmlformats.org/officeDocument/2006/relationships/hyperlink" Target="file:///C:\Users\exsper\Downloads\2015%20faaliyet%20tablo%20taslak.xlsx" TargetMode="External"/><Relationship Id="rId31" Type="http://schemas.openxmlformats.org/officeDocument/2006/relationships/hyperlink" Target="file:///C:\Users\exsper\Downloads\2015%20faaliyet%20tablo%20taslak.xlsx" TargetMode="External"/><Relationship Id="rId52" Type="http://schemas.openxmlformats.org/officeDocument/2006/relationships/hyperlink" Target="file:///C:\Users\exsper\Downloads\2015%20faaliyet%20tablo%20taslak.xlsx" TargetMode="External"/><Relationship Id="rId73" Type="http://schemas.openxmlformats.org/officeDocument/2006/relationships/hyperlink" Target="file:///C:\Users\exsper\Downloads\2015%20faaliyet%20tablo%20taslak.xlsx" TargetMode="External"/><Relationship Id="rId78" Type="http://schemas.openxmlformats.org/officeDocument/2006/relationships/hyperlink" Target="file:///C:\Users\exsper\Downloads\2015%20faaliyet%20tablo%20taslak.xlsx" TargetMode="External"/><Relationship Id="rId94" Type="http://schemas.openxmlformats.org/officeDocument/2006/relationships/hyperlink" Target="file:///C:\Users\exsper\Downloads\2015%20faaliyet%20tablo%20taslak.xlsx" TargetMode="External"/><Relationship Id="rId99" Type="http://schemas.openxmlformats.org/officeDocument/2006/relationships/hyperlink" Target="file:///C:\Users\exsper\Downloads\2015%20faaliyet%20tablo%20taslak.xlsx" TargetMode="External"/><Relationship Id="rId101" Type="http://schemas.openxmlformats.org/officeDocument/2006/relationships/hyperlink" Target="file:///C:\Users\exsper\Downloads\2015%20faaliyet%20tablo%20taslak.xlsx" TargetMode="External"/><Relationship Id="rId122" Type="http://schemas.openxmlformats.org/officeDocument/2006/relationships/hyperlink" Target="file:///C:\Users\exsper\Downloads\2015%20faaliyet%20tablo%20taslak.xlsx" TargetMode="External"/><Relationship Id="rId143" Type="http://schemas.openxmlformats.org/officeDocument/2006/relationships/hyperlink" Target="file:///C:\Users\exsper\Downloads\2015%20faaliyet%20tablo%20taslak.xlsx" TargetMode="External"/><Relationship Id="rId148" Type="http://schemas.openxmlformats.org/officeDocument/2006/relationships/hyperlink" Target="file:///C:\Users\exsper\Downloads\2015%20faaliyet%20tablo%20taslak.xlsx" TargetMode="External"/><Relationship Id="rId164" Type="http://schemas.openxmlformats.org/officeDocument/2006/relationships/hyperlink" Target="file:///C:\Users\exsper\Downloads\2015%20faaliyet%20tablo%20taslak.xlsx" TargetMode="External"/><Relationship Id="rId169" Type="http://schemas.openxmlformats.org/officeDocument/2006/relationships/hyperlink" Target="file:///C:\Users\exsper\Downloads\2015%20faaliyet%20tablo%20taslak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X39"/>
  <sheetViews>
    <sheetView zoomScaleNormal="100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T6" sqref="AT6"/>
    </sheetView>
  </sheetViews>
  <sheetFormatPr defaultRowHeight="15" x14ac:dyDescent="0.25"/>
  <cols>
    <col min="1" max="1" width="15.28515625" style="28" customWidth="1"/>
    <col min="2" max="6" width="3.5703125" style="28" bestFit="1" customWidth="1"/>
    <col min="7" max="7" width="6.28515625" style="28" bestFit="1" customWidth="1"/>
    <col min="8" max="13" width="3.5703125" style="28" bestFit="1" customWidth="1"/>
    <col min="14" max="14" width="3.5703125" style="28" customWidth="1"/>
    <col min="15" max="16" width="3.5703125" style="28" bestFit="1" customWidth="1"/>
    <col min="17" max="17" width="3.5703125" style="28" customWidth="1"/>
    <col min="18" max="18" width="3.5703125" style="28" bestFit="1" customWidth="1"/>
    <col min="19" max="19" width="6.28515625" style="28" bestFit="1" customWidth="1"/>
    <col min="20" max="20" width="4.5703125" style="28" customWidth="1"/>
    <col min="21" max="21" width="6.28515625" style="28" bestFit="1" customWidth="1"/>
    <col min="22" max="22" width="3.5703125" style="28" bestFit="1" customWidth="1"/>
    <col min="23" max="24" width="6.28515625" style="28" bestFit="1" customWidth="1"/>
    <col min="25" max="25" width="3.5703125" style="28" bestFit="1" customWidth="1"/>
    <col min="26" max="26" width="4.42578125" style="28" customWidth="1"/>
    <col min="27" max="27" width="4.5703125" style="28" customWidth="1"/>
    <col min="28" max="29" width="6.28515625" style="28" bestFit="1" customWidth="1"/>
    <col min="30" max="30" width="4.5703125" style="28" customWidth="1"/>
    <col min="31" max="31" width="9" style="28" bestFit="1" customWidth="1"/>
    <col min="32" max="32" width="6.28515625" style="28" bestFit="1" customWidth="1"/>
    <col min="33" max="33" width="3.5703125" style="28" bestFit="1" customWidth="1"/>
    <col min="34" max="36" width="6.28515625" style="28" bestFit="1" customWidth="1"/>
    <col min="37" max="37" width="3.5703125" style="28" bestFit="1" customWidth="1"/>
    <col min="38" max="41" width="6.28515625" style="28" bestFit="1" customWidth="1"/>
    <col min="42" max="43" width="3.5703125" style="28" bestFit="1" customWidth="1"/>
    <col min="44" max="50" width="6.28515625" style="28" bestFit="1" customWidth="1"/>
    <col min="51" max="16384" width="9.140625" style="28"/>
  </cols>
  <sheetData>
    <row r="1" spans="1:50" ht="152.25" customHeight="1" x14ac:dyDescent="0.25">
      <c r="A1" s="33"/>
      <c r="B1" s="34" t="s">
        <v>188</v>
      </c>
      <c r="C1" s="34" t="s">
        <v>178</v>
      </c>
      <c r="D1" s="34" t="s">
        <v>179</v>
      </c>
      <c r="E1" s="34" t="s">
        <v>183</v>
      </c>
      <c r="F1" s="34" t="s">
        <v>193</v>
      </c>
      <c r="G1" s="34" t="s">
        <v>189</v>
      </c>
      <c r="H1" s="34" t="s">
        <v>191</v>
      </c>
      <c r="I1" s="34" t="s">
        <v>234</v>
      </c>
      <c r="J1" s="34" t="s">
        <v>190</v>
      </c>
      <c r="K1" s="34" t="s">
        <v>184</v>
      </c>
      <c r="L1" s="34" t="s">
        <v>185</v>
      </c>
      <c r="M1" s="34" t="s">
        <v>239</v>
      </c>
      <c r="N1" s="34" t="s">
        <v>240</v>
      </c>
      <c r="O1" s="34" t="s">
        <v>182</v>
      </c>
      <c r="P1" s="34" t="s">
        <v>187</v>
      </c>
      <c r="Q1" s="34" t="s">
        <v>177</v>
      </c>
      <c r="R1" s="34" t="s">
        <v>180</v>
      </c>
      <c r="S1" s="34" t="s">
        <v>192</v>
      </c>
      <c r="T1" s="34" t="s">
        <v>194</v>
      </c>
      <c r="U1" s="34" t="s">
        <v>181</v>
      </c>
      <c r="V1" s="34" t="s">
        <v>186</v>
      </c>
      <c r="W1" s="34" t="s">
        <v>231</v>
      </c>
      <c r="X1" s="34" t="s">
        <v>232</v>
      </c>
      <c r="Y1" s="34" t="s">
        <v>195</v>
      </c>
      <c r="Z1" s="34" t="s">
        <v>196</v>
      </c>
      <c r="AA1" s="34" t="s">
        <v>197</v>
      </c>
      <c r="AB1" s="34" t="s">
        <v>198</v>
      </c>
      <c r="AC1" s="34" t="s">
        <v>199</v>
      </c>
      <c r="AD1" s="34" t="s">
        <v>200</v>
      </c>
      <c r="AE1" s="34" t="s">
        <v>201</v>
      </c>
      <c r="AF1" s="34" t="s">
        <v>202</v>
      </c>
      <c r="AG1" s="34" t="s">
        <v>203</v>
      </c>
      <c r="AH1" s="34" t="s">
        <v>204</v>
      </c>
      <c r="AI1" s="34" t="s">
        <v>205</v>
      </c>
      <c r="AJ1" s="34" t="s">
        <v>206</v>
      </c>
      <c r="AK1" s="34" t="s">
        <v>207</v>
      </c>
      <c r="AL1" s="34" t="s">
        <v>208</v>
      </c>
      <c r="AM1" s="34" t="s">
        <v>247</v>
      </c>
      <c r="AN1" s="34" t="s">
        <v>244</v>
      </c>
      <c r="AO1" s="34" t="s">
        <v>241</v>
      </c>
      <c r="AP1" s="34" t="s">
        <v>242</v>
      </c>
      <c r="AQ1" s="34" t="s">
        <v>243</v>
      </c>
      <c r="AR1" s="34" t="s">
        <v>245</v>
      </c>
      <c r="AS1" s="45" t="s">
        <v>269</v>
      </c>
      <c r="AT1" s="34" t="s">
        <v>268</v>
      </c>
      <c r="AU1" s="34" t="s">
        <v>246</v>
      </c>
      <c r="AV1" s="34" t="s">
        <v>272</v>
      </c>
      <c r="AW1" s="45" t="s">
        <v>270</v>
      </c>
      <c r="AX1" s="45" t="s">
        <v>271</v>
      </c>
    </row>
    <row r="2" spans="1:50" ht="15.75" customHeight="1" x14ac:dyDescent="0.25">
      <c r="A2" s="29" t="s">
        <v>209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2" t="s">
        <v>210</v>
      </c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5.75" customHeight="1" x14ac:dyDescent="0.25">
      <c r="A3" s="29" t="s">
        <v>211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2" t="s">
        <v>210</v>
      </c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1:50" ht="15.75" customHeight="1" x14ac:dyDescent="0.25">
      <c r="A4" s="29" t="s">
        <v>212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2" t="s">
        <v>210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5.75" customHeight="1" x14ac:dyDescent="0.25">
      <c r="A5" s="29" t="s">
        <v>213</v>
      </c>
      <c r="B5" s="41" t="s">
        <v>210</v>
      </c>
      <c r="C5" s="41" t="s">
        <v>210</v>
      </c>
      <c r="D5" s="41" t="s">
        <v>210</v>
      </c>
      <c r="E5" s="41" t="s">
        <v>210</v>
      </c>
      <c r="F5" s="41" t="s">
        <v>210</v>
      </c>
      <c r="G5" s="41" t="s">
        <v>210</v>
      </c>
      <c r="H5" s="41" t="s">
        <v>210</v>
      </c>
      <c r="I5" s="41" t="s">
        <v>210</v>
      </c>
      <c r="J5" s="41" t="s">
        <v>210</v>
      </c>
      <c r="K5" s="41" t="s">
        <v>210</v>
      </c>
      <c r="L5" s="41" t="s">
        <v>210</v>
      </c>
      <c r="M5" s="41" t="s">
        <v>210</v>
      </c>
      <c r="N5" s="41" t="s">
        <v>210</v>
      </c>
      <c r="O5" s="41" t="s">
        <v>210</v>
      </c>
      <c r="P5" s="41" t="s">
        <v>210</v>
      </c>
      <c r="Q5" s="41" t="s">
        <v>210</v>
      </c>
      <c r="R5" s="41" t="s">
        <v>210</v>
      </c>
      <c r="S5" s="41" t="s">
        <v>210</v>
      </c>
      <c r="T5" s="41" t="s">
        <v>210</v>
      </c>
      <c r="U5" s="41" t="s">
        <v>210</v>
      </c>
      <c r="V5" s="41" t="s">
        <v>210</v>
      </c>
      <c r="W5" s="41" t="s">
        <v>210</v>
      </c>
      <c r="X5" s="41" t="s">
        <v>210</v>
      </c>
      <c r="Y5" s="41" t="s">
        <v>210</v>
      </c>
      <c r="Z5" s="41" t="s">
        <v>210</v>
      </c>
      <c r="AA5" s="41" t="s">
        <v>210</v>
      </c>
      <c r="AB5" s="41" t="s">
        <v>210</v>
      </c>
      <c r="AC5" s="41" t="s">
        <v>210</v>
      </c>
      <c r="AD5" s="41" t="s">
        <v>210</v>
      </c>
      <c r="AE5" s="41" t="s">
        <v>210</v>
      </c>
      <c r="AF5" s="41" t="s">
        <v>210</v>
      </c>
      <c r="AG5" s="41" t="s">
        <v>210</v>
      </c>
      <c r="AH5" s="41" t="s">
        <v>210</v>
      </c>
      <c r="AI5" s="41" t="s">
        <v>210</v>
      </c>
      <c r="AJ5" s="41" t="s">
        <v>210</v>
      </c>
      <c r="AK5" s="41" t="s">
        <v>210</v>
      </c>
      <c r="AL5" s="41" t="s">
        <v>210</v>
      </c>
      <c r="AM5" s="41" t="s">
        <v>210</v>
      </c>
      <c r="AN5" s="41" t="s">
        <v>210</v>
      </c>
      <c r="AO5" s="41" t="s">
        <v>210</v>
      </c>
      <c r="AP5" s="41" t="s">
        <v>210</v>
      </c>
      <c r="AQ5" s="41" t="s">
        <v>210</v>
      </c>
      <c r="AR5" s="41" t="s">
        <v>210</v>
      </c>
      <c r="AS5" s="41" t="s">
        <v>210</v>
      </c>
      <c r="AT5" s="41" t="s">
        <v>210</v>
      </c>
      <c r="AU5" s="41" t="s">
        <v>210</v>
      </c>
      <c r="AV5" s="41" t="s">
        <v>210</v>
      </c>
      <c r="AW5" s="41" t="s">
        <v>210</v>
      </c>
      <c r="AX5" s="41" t="s">
        <v>210</v>
      </c>
    </row>
    <row r="6" spans="1:50" ht="15.75" customHeight="1" x14ac:dyDescent="0.25">
      <c r="A6" s="29" t="s">
        <v>214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2" t="s">
        <v>210</v>
      </c>
      <c r="W6" s="30"/>
      <c r="X6" s="30"/>
      <c r="Y6" s="32" t="s">
        <v>210</v>
      </c>
      <c r="Z6" s="32" t="s">
        <v>210</v>
      </c>
      <c r="AA6" s="30"/>
      <c r="AB6" s="32" t="s">
        <v>210</v>
      </c>
      <c r="AC6" s="32"/>
      <c r="AD6" s="30"/>
      <c r="AE6" s="30"/>
      <c r="AF6" s="30"/>
      <c r="AG6" s="30"/>
      <c r="AH6" s="32" t="s">
        <v>210</v>
      </c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1:50" ht="15.75" customHeight="1" x14ac:dyDescent="0.25">
      <c r="A7" s="29" t="s">
        <v>229</v>
      </c>
      <c r="B7" s="32" t="s">
        <v>210</v>
      </c>
      <c r="C7" s="32" t="s">
        <v>210</v>
      </c>
      <c r="D7" s="32" t="s">
        <v>210</v>
      </c>
      <c r="E7" s="32" t="s">
        <v>210</v>
      </c>
      <c r="F7" s="32" t="s">
        <v>210</v>
      </c>
      <c r="G7" s="32" t="s">
        <v>210</v>
      </c>
      <c r="H7" s="32" t="s">
        <v>210</v>
      </c>
      <c r="I7" s="32" t="s">
        <v>210</v>
      </c>
      <c r="J7" s="32" t="s">
        <v>210</v>
      </c>
      <c r="K7" s="32" t="s">
        <v>210</v>
      </c>
      <c r="L7" s="32" t="s">
        <v>210</v>
      </c>
      <c r="M7" s="32" t="s">
        <v>210</v>
      </c>
      <c r="N7" s="32" t="s">
        <v>210</v>
      </c>
      <c r="O7" s="32" t="s">
        <v>210</v>
      </c>
      <c r="P7" s="32" t="s">
        <v>210</v>
      </c>
      <c r="Q7" s="32" t="s">
        <v>210</v>
      </c>
      <c r="R7" s="32" t="s">
        <v>210</v>
      </c>
      <c r="S7" s="32" t="s">
        <v>210</v>
      </c>
      <c r="T7" s="32" t="s">
        <v>210</v>
      </c>
      <c r="U7" s="32" t="s">
        <v>210</v>
      </c>
      <c r="V7" s="32" t="s">
        <v>210</v>
      </c>
      <c r="W7" s="32" t="s">
        <v>210</v>
      </c>
      <c r="X7" s="32" t="s">
        <v>210</v>
      </c>
      <c r="Y7" s="32" t="s">
        <v>210</v>
      </c>
      <c r="Z7" s="32" t="s">
        <v>210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2" t="s">
        <v>210</v>
      </c>
      <c r="AN7" s="32" t="s">
        <v>210</v>
      </c>
      <c r="AO7" s="32" t="s">
        <v>210</v>
      </c>
      <c r="AP7" s="32" t="s">
        <v>210</v>
      </c>
      <c r="AQ7" s="32" t="s">
        <v>210</v>
      </c>
      <c r="AR7" s="32" t="s">
        <v>210</v>
      </c>
      <c r="AS7" s="32" t="s">
        <v>210</v>
      </c>
      <c r="AT7" s="32" t="s">
        <v>210</v>
      </c>
      <c r="AU7" s="32" t="s">
        <v>210</v>
      </c>
      <c r="AV7" s="32" t="s">
        <v>210</v>
      </c>
      <c r="AW7" s="32" t="s">
        <v>210</v>
      </c>
      <c r="AX7" s="32" t="s">
        <v>210</v>
      </c>
    </row>
    <row r="8" spans="1:50" ht="15.75" customHeight="1" x14ac:dyDescent="0.25">
      <c r="A8" s="29" t="s">
        <v>230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2" t="s">
        <v>210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1:50" ht="15.75" customHeight="1" x14ac:dyDescent="0.25">
      <c r="A9" s="29" t="s">
        <v>233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0"/>
      <c r="V9" s="30"/>
      <c r="W9" s="32" t="s">
        <v>210</v>
      </c>
      <c r="X9" s="30"/>
      <c r="Y9" s="30"/>
      <c r="Z9" s="32" t="s">
        <v>210</v>
      </c>
      <c r="AA9" s="30"/>
      <c r="AB9" s="30"/>
      <c r="AC9" s="32" t="s">
        <v>210</v>
      </c>
      <c r="AD9" s="30"/>
      <c r="AE9" s="30"/>
      <c r="AF9" s="31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1:50" ht="15.75" customHeight="1" x14ac:dyDescent="0.25">
      <c r="A10" s="29" t="s">
        <v>215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2" t="s">
        <v>210</v>
      </c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0" ht="15.75" customHeight="1" x14ac:dyDescent="0.25">
      <c r="A11" s="29" t="s">
        <v>216</v>
      </c>
      <c r="B11" s="32" t="s">
        <v>210</v>
      </c>
      <c r="C11" s="32" t="s">
        <v>210</v>
      </c>
      <c r="D11" s="32" t="s">
        <v>210</v>
      </c>
      <c r="E11" s="32" t="s">
        <v>210</v>
      </c>
      <c r="F11" s="32" t="s">
        <v>210</v>
      </c>
      <c r="G11" s="32" t="s">
        <v>210</v>
      </c>
      <c r="H11" s="32" t="s">
        <v>210</v>
      </c>
      <c r="I11" s="32" t="s">
        <v>210</v>
      </c>
      <c r="J11" s="32" t="s">
        <v>210</v>
      </c>
      <c r="K11" s="32" t="s">
        <v>210</v>
      </c>
      <c r="L11" s="32" t="s">
        <v>210</v>
      </c>
      <c r="M11" s="32" t="s">
        <v>210</v>
      </c>
      <c r="N11" s="32" t="s">
        <v>210</v>
      </c>
      <c r="O11" s="32" t="s">
        <v>210</v>
      </c>
      <c r="P11" s="32" t="s">
        <v>210</v>
      </c>
      <c r="Q11" s="32" t="s">
        <v>210</v>
      </c>
      <c r="R11" s="32" t="s">
        <v>210</v>
      </c>
      <c r="S11" s="32" t="s">
        <v>210</v>
      </c>
      <c r="T11" s="32" t="s">
        <v>210</v>
      </c>
      <c r="U11" s="32" t="s">
        <v>210</v>
      </c>
      <c r="V11" s="32" t="s">
        <v>210</v>
      </c>
      <c r="W11" s="32" t="s">
        <v>210</v>
      </c>
      <c r="X11" s="32" t="s">
        <v>210</v>
      </c>
      <c r="Y11" s="32" t="s">
        <v>210</v>
      </c>
      <c r="Z11" s="32" t="s">
        <v>210</v>
      </c>
      <c r="AA11" s="30"/>
      <c r="AB11" s="30"/>
      <c r="AC11" s="30"/>
      <c r="AD11" s="30"/>
      <c r="AE11" s="30"/>
      <c r="AF11" s="32" t="s">
        <v>210</v>
      </c>
      <c r="AG11" s="30"/>
      <c r="AH11" s="30"/>
      <c r="AI11" s="30"/>
      <c r="AJ11" s="30"/>
      <c r="AK11" s="30"/>
      <c r="AL11" s="30"/>
      <c r="AM11" s="32" t="s">
        <v>210</v>
      </c>
      <c r="AN11" s="32" t="s">
        <v>210</v>
      </c>
      <c r="AO11" s="32" t="s">
        <v>210</v>
      </c>
      <c r="AP11" s="32" t="s">
        <v>210</v>
      </c>
      <c r="AQ11" s="32" t="s">
        <v>210</v>
      </c>
      <c r="AR11" s="32" t="s">
        <v>210</v>
      </c>
      <c r="AS11" s="32" t="s">
        <v>210</v>
      </c>
      <c r="AT11" s="32" t="s">
        <v>210</v>
      </c>
      <c r="AU11" s="32" t="s">
        <v>210</v>
      </c>
      <c r="AV11" s="32" t="s">
        <v>210</v>
      </c>
      <c r="AW11" s="32" t="s">
        <v>210</v>
      </c>
      <c r="AX11" s="32" t="s">
        <v>210</v>
      </c>
    </row>
    <row r="12" spans="1:50" ht="15.75" customHeight="1" x14ac:dyDescent="0.25">
      <c r="A12" s="29" t="s">
        <v>217</v>
      </c>
      <c r="B12" s="32" t="s">
        <v>210</v>
      </c>
      <c r="C12" s="32" t="s">
        <v>210</v>
      </c>
      <c r="D12" s="32" t="s">
        <v>210</v>
      </c>
      <c r="E12" s="32" t="s">
        <v>210</v>
      </c>
      <c r="F12" s="32" t="s">
        <v>210</v>
      </c>
      <c r="G12" s="32" t="s">
        <v>210</v>
      </c>
      <c r="H12" s="32" t="s">
        <v>210</v>
      </c>
      <c r="I12" s="32" t="s">
        <v>210</v>
      </c>
      <c r="J12" s="32" t="s">
        <v>210</v>
      </c>
      <c r="K12" s="32" t="s">
        <v>210</v>
      </c>
      <c r="L12" s="32" t="s">
        <v>210</v>
      </c>
      <c r="M12" s="32" t="s">
        <v>210</v>
      </c>
      <c r="N12" s="32" t="s">
        <v>210</v>
      </c>
      <c r="O12" s="32" t="s">
        <v>210</v>
      </c>
      <c r="P12" s="32" t="s">
        <v>210</v>
      </c>
      <c r="Q12" s="32" t="s">
        <v>210</v>
      </c>
      <c r="R12" s="32" t="s">
        <v>210</v>
      </c>
      <c r="S12" s="32" t="s">
        <v>210</v>
      </c>
      <c r="T12" s="32" t="s">
        <v>210</v>
      </c>
      <c r="U12" s="32" t="s">
        <v>210</v>
      </c>
      <c r="V12" s="32" t="s">
        <v>210</v>
      </c>
      <c r="W12" s="32" t="s">
        <v>210</v>
      </c>
      <c r="X12" s="32" t="s">
        <v>210</v>
      </c>
      <c r="Y12" s="32" t="s">
        <v>210</v>
      </c>
      <c r="Z12" s="32" t="s">
        <v>210</v>
      </c>
      <c r="AA12" s="30"/>
      <c r="AB12" s="30"/>
      <c r="AC12" s="30"/>
      <c r="AD12" s="30"/>
      <c r="AE12" s="30"/>
      <c r="AF12" s="32" t="s">
        <v>210</v>
      </c>
      <c r="AG12" s="30"/>
      <c r="AH12" s="30"/>
      <c r="AI12" s="30"/>
      <c r="AJ12" s="30"/>
      <c r="AK12" s="30"/>
      <c r="AL12" s="30"/>
      <c r="AM12" s="32" t="s">
        <v>210</v>
      </c>
      <c r="AN12" s="32" t="s">
        <v>210</v>
      </c>
      <c r="AO12" s="32" t="s">
        <v>210</v>
      </c>
      <c r="AP12" s="32" t="s">
        <v>210</v>
      </c>
      <c r="AQ12" s="32" t="s">
        <v>210</v>
      </c>
      <c r="AR12" s="32" t="s">
        <v>210</v>
      </c>
      <c r="AS12" s="32" t="s">
        <v>210</v>
      </c>
      <c r="AT12" s="32" t="s">
        <v>210</v>
      </c>
      <c r="AU12" s="32" t="s">
        <v>210</v>
      </c>
      <c r="AV12" s="32" t="s">
        <v>210</v>
      </c>
      <c r="AW12" s="32" t="s">
        <v>210</v>
      </c>
      <c r="AX12" s="32" t="s">
        <v>210</v>
      </c>
    </row>
    <row r="13" spans="1:50" ht="15.75" customHeight="1" x14ac:dyDescent="0.25">
      <c r="A13" s="29" t="s">
        <v>251</v>
      </c>
      <c r="B13" s="32" t="s">
        <v>210</v>
      </c>
      <c r="C13" s="32" t="s">
        <v>210</v>
      </c>
      <c r="D13" s="32" t="s">
        <v>210</v>
      </c>
      <c r="E13" s="32" t="s">
        <v>210</v>
      </c>
      <c r="F13" s="32" t="s">
        <v>210</v>
      </c>
      <c r="G13" s="32" t="s">
        <v>210</v>
      </c>
      <c r="H13" s="32" t="s">
        <v>210</v>
      </c>
      <c r="I13" s="32" t="s">
        <v>210</v>
      </c>
      <c r="J13" s="32" t="s">
        <v>210</v>
      </c>
      <c r="K13" s="32" t="s">
        <v>210</v>
      </c>
      <c r="L13" s="32" t="s">
        <v>210</v>
      </c>
      <c r="M13" s="32" t="s">
        <v>210</v>
      </c>
      <c r="N13" s="32" t="s">
        <v>210</v>
      </c>
      <c r="O13" s="32" t="s">
        <v>210</v>
      </c>
      <c r="P13" s="32" t="s">
        <v>210</v>
      </c>
      <c r="Q13" s="32" t="s">
        <v>210</v>
      </c>
      <c r="R13" s="32" t="s">
        <v>210</v>
      </c>
      <c r="S13" s="32" t="s">
        <v>210</v>
      </c>
      <c r="T13" s="32" t="s">
        <v>210</v>
      </c>
      <c r="U13" s="32" t="s">
        <v>210</v>
      </c>
      <c r="V13" s="32" t="s">
        <v>210</v>
      </c>
      <c r="W13" s="32" t="s">
        <v>210</v>
      </c>
      <c r="X13" s="32" t="s">
        <v>210</v>
      </c>
      <c r="Y13" s="32" t="s">
        <v>210</v>
      </c>
      <c r="Z13" s="32" t="s">
        <v>210</v>
      </c>
      <c r="AA13" s="32" t="s">
        <v>210</v>
      </c>
      <c r="AB13" s="32" t="s">
        <v>210</v>
      </c>
      <c r="AC13" s="32" t="s">
        <v>210</v>
      </c>
      <c r="AD13" s="32" t="s">
        <v>210</v>
      </c>
      <c r="AE13" s="32" t="s">
        <v>210</v>
      </c>
      <c r="AF13" s="32" t="s">
        <v>210</v>
      </c>
      <c r="AG13" s="32" t="s">
        <v>210</v>
      </c>
      <c r="AH13" s="32" t="s">
        <v>210</v>
      </c>
      <c r="AI13" s="32" t="s">
        <v>210</v>
      </c>
      <c r="AJ13" s="32" t="s">
        <v>210</v>
      </c>
      <c r="AK13" s="32" t="s">
        <v>210</v>
      </c>
      <c r="AL13" s="32" t="s">
        <v>210</v>
      </c>
      <c r="AM13" s="32" t="s">
        <v>210</v>
      </c>
      <c r="AN13" s="32" t="s">
        <v>210</v>
      </c>
      <c r="AO13" s="32" t="s">
        <v>210</v>
      </c>
      <c r="AP13" s="32" t="s">
        <v>210</v>
      </c>
      <c r="AQ13" s="32" t="s">
        <v>210</v>
      </c>
      <c r="AR13" s="32" t="s">
        <v>210</v>
      </c>
      <c r="AS13" s="32" t="s">
        <v>210</v>
      </c>
      <c r="AT13" s="32" t="s">
        <v>210</v>
      </c>
      <c r="AU13" s="32" t="s">
        <v>210</v>
      </c>
      <c r="AV13" s="32" t="s">
        <v>210</v>
      </c>
      <c r="AW13" s="32" t="s">
        <v>210</v>
      </c>
      <c r="AX13" s="32" t="s">
        <v>210</v>
      </c>
    </row>
    <row r="14" spans="1:50" ht="15.75" customHeight="1" x14ac:dyDescent="0.25">
      <c r="A14" s="29" t="s">
        <v>235</v>
      </c>
      <c r="B14" s="32" t="s">
        <v>210</v>
      </c>
      <c r="C14" s="32" t="s">
        <v>210</v>
      </c>
      <c r="D14" s="32" t="s">
        <v>210</v>
      </c>
      <c r="E14" s="32" t="s">
        <v>210</v>
      </c>
      <c r="F14" s="32" t="s">
        <v>210</v>
      </c>
      <c r="G14" s="32" t="s">
        <v>210</v>
      </c>
      <c r="H14" s="32" t="s">
        <v>210</v>
      </c>
      <c r="I14" s="32" t="s">
        <v>210</v>
      </c>
      <c r="J14" s="32" t="s">
        <v>210</v>
      </c>
      <c r="K14" s="32" t="s">
        <v>210</v>
      </c>
      <c r="L14" s="32" t="s">
        <v>210</v>
      </c>
      <c r="M14" s="32" t="s">
        <v>210</v>
      </c>
      <c r="N14" s="32" t="s">
        <v>210</v>
      </c>
      <c r="O14" s="32" t="s">
        <v>210</v>
      </c>
      <c r="P14" s="32" t="s">
        <v>210</v>
      </c>
      <c r="Q14" s="32" t="s">
        <v>210</v>
      </c>
      <c r="R14" s="32" t="s">
        <v>210</v>
      </c>
      <c r="S14" s="32" t="s">
        <v>210</v>
      </c>
      <c r="T14" s="32" t="s">
        <v>210</v>
      </c>
      <c r="U14" s="32" t="s">
        <v>210</v>
      </c>
      <c r="V14" s="32" t="s">
        <v>210</v>
      </c>
      <c r="W14" s="32" t="s">
        <v>210</v>
      </c>
      <c r="X14" s="32" t="s">
        <v>210</v>
      </c>
      <c r="Y14" s="32" t="s">
        <v>210</v>
      </c>
      <c r="Z14" s="32" t="s">
        <v>210</v>
      </c>
      <c r="AA14" s="32" t="s">
        <v>210</v>
      </c>
      <c r="AB14" s="32" t="s">
        <v>210</v>
      </c>
      <c r="AC14" s="32" t="s">
        <v>210</v>
      </c>
      <c r="AD14" s="32" t="s">
        <v>210</v>
      </c>
      <c r="AE14" s="32" t="s">
        <v>210</v>
      </c>
      <c r="AF14" s="32" t="s">
        <v>210</v>
      </c>
      <c r="AG14" s="32" t="s">
        <v>210</v>
      </c>
      <c r="AH14" s="32" t="s">
        <v>210</v>
      </c>
      <c r="AI14" s="32" t="s">
        <v>210</v>
      </c>
      <c r="AJ14" s="32" t="s">
        <v>210</v>
      </c>
      <c r="AK14" s="32" t="s">
        <v>210</v>
      </c>
      <c r="AL14" s="32" t="s">
        <v>210</v>
      </c>
      <c r="AM14" s="32" t="s">
        <v>210</v>
      </c>
      <c r="AN14" s="32" t="s">
        <v>210</v>
      </c>
      <c r="AO14" s="32" t="s">
        <v>210</v>
      </c>
      <c r="AP14" s="32" t="s">
        <v>210</v>
      </c>
      <c r="AQ14" s="32" t="s">
        <v>210</v>
      </c>
      <c r="AR14" s="32" t="s">
        <v>210</v>
      </c>
      <c r="AS14" s="32" t="s">
        <v>210</v>
      </c>
      <c r="AT14" s="32" t="s">
        <v>210</v>
      </c>
      <c r="AU14" s="32" t="s">
        <v>210</v>
      </c>
      <c r="AV14" s="32" t="s">
        <v>210</v>
      </c>
      <c r="AW14" s="32" t="s">
        <v>210</v>
      </c>
      <c r="AX14" s="32" t="s">
        <v>210</v>
      </c>
    </row>
    <row r="15" spans="1:50" ht="15.75" customHeight="1" x14ac:dyDescent="0.25">
      <c r="A15" s="29" t="s">
        <v>218</v>
      </c>
      <c r="B15" s="35" t="s">
        <v>210</v>
      </c>
      <c r="C15" s="35" t="s">
        <v>210</v>
      </c>
      <c r="D15" s="35" t="s">
        <v>210</v>
      </c>
      <c r="E15" s="35" t="s">
        <v>210</v>
      </c>
      <c r="F15" s="35" t="s">
        <v>210</v>
      </c>
      <c r="G15" s="35" t="s">
        <v>210</v>
      </c>
      <c r="H15" s="35" t="s">
        <v>210</v>
      </c>
      <c r="I15" s="35" t="s">
        <v>210</v>
      </c>
      <c r="J15" s="35" t="s">
        <v>210</v>
      </c>
      <c r="K15" s="35" t="s">
        <v>210</v>
      </c>
      <c r="L15" s="35" t="s">
        <v>210</v>
      </c>
      <c r="M15" s="35" t="s">
        <v>210</v>
      </c>
      <c r="N15" s="35" t="s">
        <v>210</v>
      </c>
      <c r="O15" s="35" t="s">
        <v>210</v>
      </c>
      <c r="P15" s="35" t="s">
        <v>210</v>
      </c>
      <c r="Q15" s="35" t="s">
        <v>210</v>
      </c>
      <c r="R15" s="35" t="s">
        <v>210</v>
      </c>
      <c r="S15" s="35" t="s">
        <v>210</v>
      </c>
      <c r="T15" s="35" t="s">
        <v>210</v>
      </c>
      <c r="U15" s="35" t="s">
        <v>210</v>
      </c>
      <c r="V15" s="35" t="s">
        <v>210</v>
      </c>
      <c r="W15" s="35" t="s">
        <v>210</v>
      </c>
      <c r="X15" s="35" t="s">
        <v>210</v>
      </c>
      <c r="Y15" s="35" t="s">
        <v>210</v>
      </c>
      <c r="Z15" s="35" t="s">
        <v>210</v>
      </c>
      <c r="AA15" s="35" t="s">
        <v>210</v>
      </c>
      <c r="AB15" s="35" t="s">
        <v>210</v>
      </c>
      <c r="AC15" s="35" t="s">
        <v>210</v>
      </c>
      <c r="AD15" s="35" t="s">
        <v>210</v>
      </c>
      <c r="AE15" s="35" t="s">
        <v>210</v>
      </c>
      <c r="AF15" s="35" t="s">
        <v>210</v>
      </c>
      <c r="AG15" s="35" t="s">
        <v>210</v>
      </c>
      <c r="AH15" s="35" t="s">
        <v>210</v>
      </c>
      <c r="AI15" s="35" t="s">
        <v>210</v>
      </c>
      <c r="AJ15" s="35" t="s">
        <v>210</v>
      </c>
      <c r="AK15" s="35" t="s">
        <v>210</v>
      </c>
      <c r="AL15" s="35" t="s">
        <v>210</v>
      </c>
      <c r="AM15" s="35" t="s">
        <v>210</v>
      </c>
      <c r="AN15" s="35" t="s">
        <v>210</v>
      </c>
      <c r="AO15" s="35" t="s">
        <v>210</v>
      </c>
      <c r="AP15" s="35" t="s">
        <v>210</v>
      </c>
      <c r="AQ15" s="35" t="s">
        <v>210</v>
      </c>
      <c r="AR15" s="35" t="s">
        <v>210</v>
      </c>
      <c r="AS15" s="35" t="s">
        <v>210</v>
      </c>
      <c r="AT15" s="35" t="s">
        <v>210</v>
      </c>
      <c r="AU15" s="35" t="s">
        <v>210</v>
      </c>
      <c r="AV15" s="35" t="s">
        <v>210</v>
      </c>
      <c r="AW15" s="35" t="s">
        <v>210</v>
      </c>
      <c r="AX15" s="35" t="s">
        <v>210</v>
      </c>
    </row>
    <row r="16" spans="1:50" ht="15.75" customHeight="1" x14ac:dyDescent="0.25">
      <c r="A16" s="29" t="s">
        <v>219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2" t="s">
        <v>210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5.75" customHeight="1" x14ac:dyDescent="0.25">
      <c r="A17" s="29" t="s">
        <v>220</v>
      </c>
      <c r="B17" s="32" t="s">
        <v>210</v>
      </c>
      <c r="C17" s="32" t="s">
        <v>210</v>
      </c>
      <c r="D17" s="32" t="s">
        <v>210</v>
      </c>
      <c r="E17" s="32" t="s">
        <v>210</v>
      </c>
      <c r="F17" s="32" t="s">
        <v>210</v>
      </c>
      <c r="G17" s="32" t="s">
        <v>210</v>
      </c>
      <c r="H17" s="32" t="s">
        <v>210</v>
      </c>
      <c r="I17" s="32" t="s">
        <v>210</v>
      </c>
      <c r="J17" s="32" t="s">
        <v>210</v>
      </c>
      <c r="K17" s="32" t="s">
        <v>210</v>
      </c>
      <c r="L17" s="32" t="s">
        <v>210</v>
      </c>
      <c r="M17" s="32" t="s">
        <v>210</v>
      </c>
      <c r="N17" s="32" t="s">
        <v>210</v>
      </c>
      <c r="O17" s="32" t="s">
        <v>210</v>
      </c>
      <c r="P17" s="32" t="s">
        <v>210</v>
      </c>
      <c r="Q17" s="32" t="s">
        <v>210</v>
      </c>
      <c r="R17" s="32" t="s">
        <v>210</v>
      </c>
      <c r="S17" s="32" t="s">
        <v>210</v>
      </c>
      <c r="T17" s="32" t="s">
        <v>210</v>
      </c>
      <c r="U17" s="32" t="s">
        <v>210</v>
      </c>
      <c r="V17" s="32" t="s">
        <v>210</v>
      </c>
      <c r="W17" s="32" t="s">
        <v>210</v>
      </c>
      <c r="X17" s="32" t="s">
        <v>210</v>
      </c>
      <c r="Y17" s="32" t="s">
        <v>210</v>
      </c>
      <c r="Z17" s="32" t="s">
        <v>210</v>
      </c>
      <c r="AA17" s="32" t="s">
        <v>210</v>
      </c>
      <c r="AB17" s="32" t="s">
        <v>210</v>
      </c>
      <c r="AC17" s="32" t="s">
        <v>210</v>
      </c>
      <c r="AD17" s="32" t="s">
        <v>210</v>
      </c>
      <c r="AE17" s="32" t="s">
        <v>210</v>
      </c>
      <c r="AF17" s="32" t="s">
        <v>210</v>
      </c>
      <c r="AG17" s="32" t="s">
        <v>210</v>
      </c>
      <c r="AH17" s="32" t="s">
        <v>210</v>
      </c>
      <c r="AI17" s="32" t="s">
        <v>210</v>
      </c>
      <c r="AJ17" s="32" t="s">
        <v>210</v>
      </c>
      <c r="AK17" s="32" t="s">
        <v>210</v>
      </c>
      <c r="AL17" s="32" t="s">
        <v>210</v>
      </c>
      <c r="AM17" s="32" t="s">
        <v>210</v>
      </c>
      <c r="AN17" s="32" t="s">
        <v>210</v>
      </c>
      <c r="AO17" s="32" t="s">
        <v>210</v>
      </c>
      <c r="AP17" s="32" t="s">
        <v>210</v>
      </c>
      <c r="AQ17" s="32" t="s">
        <v>210</v>
      </c>
      <c r="AR17" s="32" t="s">
        <v>210</v>
      </c>
      <c r="AS17" s="32" t="s">
        <v>210</v>
      </c>
      <c r="AT17" s="32" t="s">
        <v>210</v>
      </c>
      <c r="AU17" s="32" t="s">
        <v>210</v>
      </c>
      <c r="AV17" s="32" t="s">
        <v>210</v>
      </c>
      <c r="AW17" s="32" t="s">
        <v>210</v>
      </c>
      <c r="AX17" s="32" t="s">
        <v>210</v>
      </c>
    </row>
    <row r="18" spans="1:50" ht="15.75" customHeight="1" x14ac:dyDescent="0.25">
      <c r="A18" s="29" t="s">
        <v>221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2" t="s">
        <v>210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5.75" customHeight="1" x14ac:dyDescent="0.25">
      <c r="A19" s="29" t="s">
        <v>252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2" t="s">
        <v>210</v>
      </c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5.75" customHeight="1" x14ac:dyDescent="0.25">
      <c r="A20" s="29" t="s">
        <v>253</v>
      </c>
      <c r="B20" s="32" t="s">
        <v>210</v>
      </c>
      <c r="C20" s="32" t="s">
        <v>210</v>
      </c>
      <c r="D20" s="32" t="s">
        <v>210</v>
      </c>
      <c r="E20" s="32" t="s">
        <v>210</v>
      </c>
      <c r="F20" s="32" t="s">
        <v>210</v>
      </c>
      <c r="G20" s="32" t="s">
        <v>210</v>
      </c>
      <c r="H20" s="32" t="s">
        <v>210</v>
      </c>
      <c r="I20" s="32" t="s">
        <v>210</v>
      </c>
      <c r="J20" s="32" t="s">
        <v>210</v>
      </c>
      <c r="K20" s="32" t="s">
        <v>210</v>
      </c>
      <c r="L20" s="32" t="s">
        <v>210</v>
      </c>
      <c r="M20" s="32" t="s">
        <v>210</v>
      </c>
      <c r="N20" s="32" t="s">
        <v>210</v>
      </c>
      <c r="O20" s="32" t="s">
        <v>210</v>
      </c>
      <c r="P20" s="32" t="s">
        <v>210</v>
      </c>
      <c r="Q20" s="32" t="s">
        <v>210</v>
      </c>
      <c r="R20" s="32" t="s">
        <v>210</v>
      </c>
      <c r="S20" s="32" t="s">
        <v>210</v>
      </c>
      <c r="T20" s="32" t="s">
        <v>210</v>
      </c>
      <c r="U20" s="32" t="s">
        <v>210</v>
      </c>
      <c r="V20" s="32" t="s">
        <v>210</v>
      </c>
      <c r="W20" s="32" t="s">
        <v>210</v>
      </c>
      <c r="X20" s="32" t="s">
        <v>210</v>
      </c>
      <c r="Y20" s="32" t="s">
        <v>210</v>
      </c>
      <c r="Z20" s="32" t="s">
        <v>210</v>
      </c>
      <c r="AA20" s="30"/>
      <c r="AB20" s="30"/>
      <c r="AC20" s="30"/>
      <c r="AD20" s="32" t="s">
        <v>210</v>
      </c>
      <c r="AE20" s="30"/>
      <c r="AF20" s="30"/>
      <c r="AG20" s="30"/>
      <c r="AH20" s="30"/>
      <c r="AI20" s="30"/>
      <c r="AJ20" s="30"/>
      <c r="AK20" s="30"/>
      <c r="AL20" s="30"/>
      <c r="AM20" s="32" t="s">
        <v>210</v>
      </c>
      <c r="AN20" s="32" t="s">
        <v>210</v>
      </c>
      <c r="AO20" s="32" t="s">
        <v>210</v>
      </c>
      <c r="AP20" s="32" t="s">
        <v>210</v>
      </c>
      <c r="AQ20" s="32" t="s">
        <v>210</v>
      </c>
      <c r="AR20" s="32" t="s">
        <v>210</v>
      </c>
      <c r="AS20" s="32" t="s">
        <v>210</v>
      </c>
      <c r="AT20" s="32" t="s">
        <v>210</v>
      </c>
      <c r="AU20" s="32" t="s">
        <v>210</v>
      </c>
      <c r="AV20" s="32" t="s">
        <v>210</v>
      </c>
      <c r="AW20" s="32" t="s">
        <v>210</v>
      </c>
      <c r="AX20" s="32" t="s">
        <v>210</v>
      </c>
    </row>
    <row r="21" spans="1:50" ht="15.75" customHeight="1" x14ac:dyDescent="0.25">
      <c r="A21" s="29" t="s">
        <v>222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2" t="s">
        <v>210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5.75" customHeight="1" x14ac:dyDescent="0.25">
      <c r="A22" s="29" t="s">
        <v>236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2" t="s">
        <v>210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5.75" customHeight="1" x14ac:dyDescent="0.25">
      <c r="A23" s="29" t="s">
        <v>254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2" t="s">
        <v>210</v>
      </c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5.75" customHeight="1" x14ac:dyDescent="0.25">
      <c r="A24" s="29" t="s">
        <v>255</v>
      </c>
      <c r="B24" s="32" t="s">
        <v>210</v>
      </c>
      <c r="C24" s="32" t="s">
        <v>210</v>
      </c>
      <c r="D24" s="32" t="s">
        <v>210</v>
      </c>
      <c r="E24" s="32" t="s">
        <v>210</v>
      </c>
      <c r="F24" s="32" t="s">
        <v>210</v>
      </c>
      <c r="G24" s="32" t="s">
        <v>210</v>
      </c>
      <c r="H24" s="32" t="s">
        <v>210</v>
      </c>
      <c r="I24" s="32" t="s">
        <v>210</v>
      </c>
      <c r="J24" s="32" t="s">
        <v>210</v>
      </c>
      <c r="K24" s="32" t="s">
        <v>210</v>
      </c>
      <c r="L24" s="32" t="s">
        <v>210</v>
      </c>
      <c r="M24" s="32" t="s">
        <v>210</v>
      </c>
      <c r="N24" s="32" t="s">
        <v>210</v>
      </c>
      <c r="O24" s="32" t="s">
        <v>210</v>
      </c>
      <c r="P24" s="32" t="s">
        <v>210</v>
      </c>
      <c r="Q24" s="32" t="s">
        <v>210</v>
      </c>
      <c r="R24" s="32" t="s">
        <v>210</v>
      </c>
      <c r="S24" s="32" t="s">
        <v>210</v>
      </c>
      <c r="T24" s="32" t="s">
        <v>210</v>
      </c>
      <c r="U24" s="32" t="s">
        <v>210</v>
      </c>
      <c r="V24" s="32" t="s">
        <v>210</v>
      </c>
      <c r="W24" s="32" t="s">
        <v>210</v>
      </c>
      <c r="X24" s="32" t="s">
        <v>210</v>
      </c>
      <c r="Y24" s="32" t="s">
        <v>210</v>
      </c>
      <c r="Z24" s="32" t="s">
        <v>210</v>
      </c>
      <c r="AA24" s="30"/>
      <c r="AB24" s="30"/>
      <c r="AC24" s="30"/>
      <c r="AD24" s="31"/>
      <c r="AE24" s="30"/>
      <c r="AF24" s="30"/>
      <c r="AG24" s="30"/>
      <c r="AH24" s="30"/>
      <c r="AI24" s="32" t="s">
        <v>210</v>
      </c>
      <c r="AJ24" s="30"/>
      <c r="AK24" s="30"/>
      <c r="AL24" s="30"/>
      <c r="AM24" s="31"/>
      <c r="AN24" s="32" t="s">
        <v>210</v>
      </c>
      <c r="AO24" s="32" t="s">
        <v>210</v>
      </c>
      <c r="AP24" s="32" t="s">
        <v>210</v>
      </c>
      <c r="AQ24" s="32" t="s">
        <v>210</v>
      </c>
      <c r="AR24" s="32" t="s">
        <v>210</v>
      </c>
      <c r="AS24" s="32" t="s">
        <v>210</v>
      </c>
      <c r="AT24" s="32" t="s">
        <v>210</v>
      </c>
      <c r="AU24" s="32" t="s">
        <v>210</v>
      </c>
      <c r="AV24" s="32" t="s">
        <v>210</v>
      </c>
      <c r="AW24" s="32" t="s">
        <v>210</v>
      </c>
      <c r="AX24" s="32" t="s">
        <v>210</v>
      </c>
    </row>
    <row r="25" spans="1:50" ht="15.75" customHeight="1" x14ac:dyDescent="0.25">
      <c r="A25" s="29" t="s">
        <v>256</v>
      </c>
      <c r="B25" s="32" t="s">
        <v>210</v>
      </c>
      <c r="C25" s="32" t="s">
        <v>210</v>
      </c>
      <c r="D25" s="32" t="s">
        <v>210</v>
      </c>
      <c r="E25" s="32" t="s">
        <v>210</v>
      </c>
      <c r="F25" s="32" t="s">
        <v>210</v>
      </c>
      <c r="G25" s="32" t="s">
        <v>210</v>
      </c>
      <c r="H25" s="32" t="s">
        <v>210</v>
      </c>
      <c r="I25" s="32" t="s">
        <v>210</v>
      </c>
      <c r="J25" s="32" t="s">
        <v>210</v>
      </c>
      <c r="K25" s="32" t="s">
        <v>210</v>
      </c>
      <c r="L25" s="32" t="s">
        <v>210</v>
      </c>
      <c r="M25" s="32" t="s">
        <v>210</v>
      </c>
      <c r="N25" s="32" t="s">
        <v>210</v>
      </c>
      <c r="O25" s="32" t="s">
        <v>210</v>
      </c>
      <c r="P25" s="32" t="s">
        <v>210</v>
      </c>
      <c r="Q25" s="32" t="s">
        <v>210</v>
      </c>
      <c r="R25" s="32" t="s">
        <v>210</v>
      </c>
      <c r="S25" s="32" t="s">
        <v>210</v>
      </c>
      <c r="T25" s="32" t="s">
        <v>210</v>
      </c>
      <c r="U25" s="32" t="s">
        <v>210</v>
      </c>
      <c r="V25" s="32" t="s">
        <v>210</v>
      </c>
      <c r="W25" s="32" t="s">
        <v>210</v>
      </c>
      <c r="X25" s="32" t="s">
        <v>210</v>
      </c>
      <c r="Y25" s="32" t="s">
        <v>210</v>
      </c>
      <c r="Z25" s="32" t="s">
        <v>210</v>
      </c>
      <c r="AA25" s="30"/>
      <c r="AB25" s="30"/>
      <c r="AC25" s="30"/>
      <c r="AD25" s="30"/>
      <c r="AE25" s="30"/>
      <c r="AF25" s="30"/>
      <c r="AG25" s="30"/>
      <c r="AH25" s="30"/>
      <c r="AI25" s="32" t="s">
        <v>210</v>
      </c>
      <c r="AJ25" s="30"/>
      <c r="AK25" s="30"/>
      <c r="AL25" s="30"/>
      <c r="AM25" s="30"/>
      <c r="AN25" s="32" t="s">
        <v>210</v>
      </c>
      <c r="AO25" s="32" t="s">
        <v>210</v>
      </c>
      <c r="AP25" s="32" t="s">
        <v>210</v>
      </c>
      <c r="AQ25" s="32" t="s">
        <v>210</v>
      </c>
      <c r="AR25" s="32" t="s">
        <v>210</v>
      </c>
      <c r="AS25" s="32" t="s">
        <v>210</v>
      </c>
      <c r="AT25" s="32" t="s">
        <v>210</v>
      </c>
      <c r="AU25" s="32" t="s">
        <v>210</v>
      </c>
      <c r="AV25" s="32" t="s">
        <v>210</v>
      </c>
      <c r="AW25" s="32" t="s">
        <v>210</v>
      </c>
      <c r="AX25" s="32" t="s">
        <v>210</v>
      </c>
    </row>
    <row r="26" spans="1:50" ht="15.75" customHeight="1" x14ac:dyDescent="0.25">
      <c r="A26" s="29" t="s">
        <v>257</v>
      </c>
      <c r="B26" s="32" t="s">
        <v>210</v>
      </c>
      <c r="C26" s="32" t="s">
        <v>210</v>
      </c>
      <c r="D26" s="32" t="s">
        <v>210</v>
      </c>
      <c r="E26" s="32" t="s">
        <v>210</v>
      </c>
      <c r="F26" s="32" t="s">
        <v>210</v>
      </c>
      <c r="G26" s="32" t="s">
        <v>210</v>
      </c>
      <c r="H26" s="32" t="s">
        <v>210</v>
      </c>
      <c r="I26" s="32" t="s">
        <v>210</v>
      </c>
      <c r="J26" s="32" t="s">
        <v>210</v>
      </c>
      <c r="K26" s="32" t="s">
        <v>210</v>
      </c>
      <c r="L26" s="32" t="s">
        <v>210</v>
      </c>
      <c r="M26" s="32" t="s">
        <v>210</v>
      </c>
      <c r="N26" s="32" t="s">
        <v>210</v>
      </c>
      <c r="O26" s="32" t="s">
        <v>210</v>
      </c>
      <c r="P26" s="32" t="s">
        <v>210</v>
      </c>
      <c r="Q26" s="32" t="s">
        <v>210</v>
      </c>
      <c r="R26" s="32" t="s">
        <v>210</v>
      </c>
      <c r="S26" s="32" t="s">
        <v>210</v>
      </c>
      <c r="T26" s="32" t="s">
        <v>210</v>
      </c>
      <c r="U26" s="32" t="s">
        <v>210</v>
      </c>
      <c r="V26" s="32" t="s">
        <v>210</v>
      </c>
      <c r="W26" s="32" t="s">
        <v>210</v>
      </c>
      <c r="X26" s="32" t="s">
        <v>210</v>
      </c>
      <c r="Y26" s="32" t="s">
        <v>210</v>
      </c>
      <c r="Z26" s="32" t="s">
        <v>210</v>
      </c>
      <c r="AA26" s="30"/>
      <c r="AB26" s="30"/>
      <c r="AC26" s="30"/>
      <c r="AD26" s="30"/>
      <c r="AE26" s="30"/>
      <c r="AF26" s="30"/>
      <c r="AG26" s="30"/>
      <c r="AH26" s="30"/>
      <c r="AI26" s="32" t="s">
        <v>210</v>
      </c>
      <c r="AJ26" s="30"/>
      <c r="AK26" s="30"/>
      <c r="AL26" s="30"/>
      <c r="AM26" s="30"/>
      <c r="AN26" s="32" t="s">
        <v>210</v>
      </c>
      <c r="AO26" s="32" t="s">
        <v>210</v>
      </c>
      <c r="AP26" s="32" t="s">
        <v>210</v>
      </c>
      <c r="AQ26" s="32" t="s">
        <v>210</v>
      </c>
      <c r="AR26" s="32" t="s">
        <v>210</v>
      </c>
      <c r="AS26" s="32" t="s">
        <v>210</v>
      </c>
      <c r="AT26" s="32" t="s">
        <v>210</v>
      </c>
      <c r="AU26" s="32" t="s">
        <v>210</v>
      </c>
      <c r="AV26" s="32" t="s">
        <v>210</v>
      </c>
      <c r="AW26" s="32" t="s">
        <v>210</v>
      </c>
      <c r="AX26" s="32" t="s">
        <v>210</v>
      </c>
    </row>
    <row r="27" spans="1:50" ht="15.75" customHeight="1" x14ac:dyDescent="0.25">
      <c r="A27" s="29" t="s">
        <v>237</v>
      </c>
      <c r="B27" s="32" t="s">
        <v>210</v>
      </c>
      <c r="C27" s="32" t="s">
        <v>210</v>
      </c>
      <c r="D27" s="32" t="s">
        <v>210</v>
      </c>
      <c r="E27" s="32" t="s">
        <v>210</v>
      </c>
      <c r="F27" s="32" t="s">
        <v>210</v>
      </c>
      <c r="G27" s="32" t="s">
        <v>210</v>
      </c>
      <c r="H27" s="32" t="s">
        <v>210</v>
      </c>
      <c r="I27" s="32" t="s">
        <v>210</v>
      </c>
      <c r="J27" s="32" t="s">
        <v>210</v>
      </c>
      <c r="K27" s="32" t="s">
        <v>210</v>
      </c>
      <c r="L27" s="32" t="s">
        <v>210</v>
      </c>
      <c r="M27" s="32" t="s">
        <v>210</v>
      </c>
      <c r="N27" s="32" t="s">
        <v>210</v>
      </c>
      <c r="O27" s="31"/>
      <c r="P27" s="31"/>
      <c r="Q27" s="31"/>
      <c r="R27" s="32" t="s">
        <v>210</v>
      </c>
      <c r="S27" s="32" t="s">
        <v>210</v>
      </c>
      <c r="T27" s="32" t="s">
        <v>210</v>
      </c>
      <c r="U27" s="32" t="s">
        <v>210</v>
      </c>
      <c r="V27" s="32" t="s">
        <v>210</v>
      </c>
      <c r="W27" s="32" t="s">
        <v>210</v>
      </c>
      <c r="X27" s="32" t="s">
        <v>210</v>
      </c>
      <c r="Y27" s="32" t="s">
        <v>210</v>
      </c>
      <c r="Z27" s="32" t="s">
        <v>210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1"/>
      <c r="AN27" s="32" t="s">
        <v>210</v>
      </c>
      <c r="AO27" s="32" t="s">
        <v>210</v>
      </c>
      <c r="AP27" s="32" t="s">
        <v>210</v>
      </c>
      <c r="AQ27" s="32" t="s">
        <v>210</v>
      </c>
      <c r="AR27" s="32" t="s">
        <v>210</v>
      </c>
      <c r="AS27" s="32" t="s">
        <v>210</v>
      </c>
      <c r="AT27" s="32" t="s">
        <v>210</v>
      </c>
      <c r="AU27" s="32" t="s">
        <v>210</v>
      </c>
      <c r="AV27" s="32" t="s">
        <v>210</v>
      </c>
      <c r="AW27" s="32" t="s">
        <v>210</v>
      </c>
      <c r="AX27" s="32" t="s">
        <v>210</v>
      </c>
    </row>
    <row r="28" spans="1:50" ht="15.75" customHeight="1" x14ac:dyDescent="0.25">
      <c r="A28" s="29" t="s">
        <v>258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2" t="s">
        <v>210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5.75" customHeight="1" x14ac:dyDescent="0.25">
      <c r="A29" s="29" t="s">
        <v>259</v>
      </c>
      <c r="B29" s="32" t="s">
        <v>210</v>
      </c>
      <c r="C29" s="32" t="s">
        <v>210</v>
      </c>
      <c r="D29" s="32" t="s">
        <v>210</v>
      </c>
      <c r="E29" s="32" t="s">
        <v>210</v>
      </c>
      <c r="F29" s="32" t="s">
        <v>210</v>
      </c>
      <c r="G29" s="32" t="s">
        <v>210</v>
      </c>
      <c r="H29" s="32" t="s">
        <v>210</v>
      </c>
      <c r="I29" s="32" t="s">
        <v>210</v>
      </c>
      <c r="J29" s="32" t="s">
        <v>210</v>
      </c>
      <c r="K29" s="32" t="s">
        <v>210</v>
      </c>
      <c r="L29" s="32" t="s">
        <v>210</v>
      </c>
      <c r="M29" s="32" t="s">
        <v>210</v>
      </c>
      <c r="N29" s="32" t="s">
        <v>210</v>
      </c>
      <c r="O29" s="32" t="s">
        <v>210</v>
      </c>
      <c r="P29" s="32" t="s">
        <v>210</v>
      </c>
      <c r="Q29" s="32" t="s">
        <v>210</v>
      </c>
      <c r="R29" s="32" t="s">
        <v>210</v>
      </c>
      <c r="S29" s="32" t="s">
        <v>210</v>
      </c>
      <c r="T29" s="32" t="s">
        <v>210</v>
      </c>
      <c r="U29" s="32" t="s">
        <v>210</v>
      </c>
      <c r="V29" s="32" t="s">
        <v>210</v>
      </c>
      <c r="W29" s="32" t="s">
        <v>210</v>
      </c>
      <c r="X29" s="32" t="s">
        <v>210</v>
      </c>
      <c r="Y29" s="32" t="s">
        <v>210</v>
      </c>
      <c r="Z29" s="32" t="s">
        <v>210</v>
      </c>
      <c r="AA29" s="32" t="s">
        <v>210</v>
      </c>
      <c r="AB29" s="32" t="s">
        <v>210</v>
      </c>
      <c r="AC29" s="32" t="s">
        <v>210</v>
      </c>
      <c r="AD29" s="32" t="s">
        <v>210</v>
      </c>
      <c r="AE29" s="32" t="s">
        <v>210</v>
      </c>
      <c r="AF29" s="32" t="s">
        <v>210</v>
      </c>
      <c r="AG29" s="32" t="s">
        <v>210</v>
      </c>
      <c r="AH29" s="32" t="s">
        <v>210</v>
      </c>
      <c r="AI29" s="32" t="s">
        <v>210</v>
      </c>
      <c r="AJ29" s="32" t="s">
        <v>210</v>
      </c>
      <c r="AK29" s="32" t="s">
        <v>210</v>
      </c>
      <c r="AL29" s="32" t="s">
        <v>210</v>
      </c>
      <c r="AM29" s="32" t="s">
        <v>210</v>
      </c>
      <c r="AN29" s="32" t="s">
        <v>210</v>
      </c>
      <c r="AO29" s="32" t="s">
        <v>210</v>
      </c>
      <c r="AP29" s="32" t="s">
        <v>210</v>
      </c>
      <c r="AQ29" s="32" t="s">
        <v>210</v>
      </c>
      <c r="AR29" s="32" t="s">
        <v>210</v>
      </c>
      <c r="AS29" s="32" t="s">
        <v>210</v>
      </c>
      <c r="AT29" s="32" t="s">
        <v>210</v>
      </c>
      <c r="AU29" s="32" t="s">
        <v>210</v>
      </c>
      <c r="AV29" s="32" t="s">
        <v>210</v>
      </c>
      <c r="AW29" s="32" t="s">
        <v>210</v>
      </c>
      <c r="AX29" s="32" t="s">
        <v>210</v>
      </c>
    </row>
    <row r="30" spans="1:50" ht="15.75" customHeight="1" x14ac:dyDescent="0.25">
      <c r="A30" s="29" t="s">
        <v>260</v>
      </c>
      <c r="B30" s="32" t="s">
        <v>210</v>
      </c>
      <c r="C30" s="32" t="s">
        <v>210</v>
      </c>
      <c r="D30" s="32" t="s">
        <v>210</v>
      </c>
      <c r="E30" s="32" t="s">
        <v>210</v>
      </c>
      <c r="F30" s="32" t="s">
        <v>210</v>
      </c>
      <c r="G30" s="32" t="s">
        <v>210</v>
      </c>
      <c r="H30" s="32" t="s">
        <v>210</v>
      </c>
      <c r="I30" s="32" t="s">
        <v>210</v>
      </c>
      <c r="J30" s="32" t="s">
        <v>210</v>
      </c>
      <c r="K30" s="32" t="s">
        <v>210</v>
      </c>
      <c r="L30" s="32" t="s">
        <v>210</v>
      </c>
      <c r="M30" s="32" t="s">
        <v>210</v>
      </c>
      <c r="N30" s="32" t="s">
        <v>210</v>
      </c>
      <c r="O30" s="32" t="s">
        <v>210</v>
      </c>
      <c r="P30" s="32" t="s">
        <v>210</v>
      </c>
      <c r="Q30" s="32" t="s">
        <v>210</v>
      </c>
      <c r="R30" s="32" t="s">
        <v>210</v>
      </c>
      <c r="S30" s="32" t="s">
        <v>210</v>
      </c>
      <c r="T30" s="32" t="s">
        <v>210</v>
      </c>
      <c r="U30" s="32" t="s">
        <v>210</v>
      </c>
      <c r="V30" s="32" t="s">
        <v>210</v>
      </c>
      <c r="W30" s="32" t="s">
        <v>210</v>
      </c>
      <c r="X30" s="32" t="s">
        <v>210</v>
      </c>
      <c r="Y30" s="32" t="s">
        <v>210</v>
      </c>
      <c r="Z30" s="32" t="s">
        <v>210</v>
      </c>
      <c r="AA30" s="32" t="s">
        <v>210</v>
      </c>
      <c r="AB30" s="32" t="s">
        <v>210</v>
      </c>
      <c r="AC30" s="32" t="s">
        <v>210</v>
      </c>
      <c r="AD30" s="32" t="s">
        <v>210</v>
      </c>
      <c r="AE30" s="32" t="s">
        <v>210</v>
      </c>
      <c r="AF30" s="32" t="s">
        <v>210</v>
      </c>
      <c r="AG30" s="32" t="s">
        <v>210</v>
      </c>
      <c r="AH30" s="32" t="s">
        <v>210</v>
      </c>
      <c r="AI30" s="32" t="s">
        <v>210</v>
      </c>
      <c r="AJ30" s="32" t="s">
        <v>210</v>
      </c>
      <c r="AK30" s="32" t="s">
        <v>210</v>
      </c>
      <c r="AL30" s="32" t="s">
        <v>210</v>
      </c>
      <c r="AM30" s="32" t="s">
        <v>210</v>
      </c>
      <c r="AN30" s="32" t="s">
        <v>210</v>
      </c>
      <c r="AO30" s="32" t="s">
        <v>210</v>
      </c>
      <c r="AP30" s="32" t="s">
        <v>210</v>
      </c>
      <c r="AQ30" s="32" t="s">
        <v>210</v>
      </c>
      <c r="AR30" s="32" t="s">
        <v>210</v>
      </c>
      <c r="AS30" s="32" t="s">
        <v>210</v>
      </c>
      <c r="AT30" s="32" t="s">
        <v>210</v>
      </c>
      <c r="AU30" s="32" t="s">
        <v>210</v>
      </c>
      <c r="AV30" s="32" t="s">
        <v>210</v>
      </c>
      <c r="AW30" s="32" t="s">
        <v>210</v>
      </c>
      <c r="AX30" s="32" t="s">
        <v>210</v>
      </c>
    </row>
    <row r="31" spans="1:50" ht="15.75" customHeight="1" x14ac:dyDescent="0.25">
      <c r="A31" s="29" t="s">
        <v>261</v>
      </c>
      <c r="B31" s="32" t="s">
        <v>210</v>
      </c>
      <c r="C31" s="32" t="s">
        <v>210</v>
      </c>
      <c r="D31" s="32" t="s">
        <v>210</v>
      </c>
      <c r="E31" s="32" t="s">
        <v>210</v>
      </c>
      <c r="F31" s="32" t="s">
        <v>210</v>
      </c>
      <c r="G31" s="32" t="s">
        <v>210</v>
      </c>
      <c r="H31" s="32" t="s">
        <v>210</v>
      </c>
      <c r="I31" s="32" t="s">
        <v>210</v>
      </c>
      <c r="J31" s="32" t="s">
        <v>210</v>
      </c>
      <c r="K31" s="32" t="s">
        <v>210</v>
      </c>
      <c r="L31" s="32" t="s">
        <v>210</v>
      </c>
      <c r="M31" s="32" t="s">
        <v>210</v>
      </c>
      <c r="N31" s="32" t="s">
        <v>210</v>
      </c>
      <c r="O31" s="32" t="s">
        <v>210</v>
      </c>
      <c r="P31" s="32" t="s">
        <v>210</v>
      </c>
      <c r="Q31" s="32" t="s">
        <v>210</v>
      </c>
      <c r="R31" s="32" t="s">
        <v>210</v>
      </c>
      <c r="S31" s="32" t="s">
        <v>210</v>
      </c>
      <c r="T31" s="32" t="s">
        <v>210</v>
      </c>
      <c r="U31" s="32" t="s">
        <v>210</v>
      </c>
      <c r="V31" s="32" t="s">
        <v>210</v>
      </c>
      <c r="W31" s="32" t="s">
        <v>210</v>
      </c>
      <c r="X31" s="32" t="s">
        <v>210</v>
      </c>
      <c r="Y31" s="32" t="s">
        <v>210</v>
      </c>
      <c r="Z31" s="32" t="s">
        <v>210</v>
      </c>
      <c r="AA31" s="32" t="s">
        <v>210</v>
      </c>
      <c r="AB31" s="32" t="s">
        <v>210</v>
      </c>
      <c r="AC31" s="32" t="s">
        <v>210</v>
      </c>
      <c r="AD31" s="32" t="s">
        <v>210</v>
      </c>
      <c r="AE31" s="32" t="s">
        <v>210</v>
      </c>
      <c r="AF31" s="32" t="s">
        <v>210</v>
      </c>
      <c r="AG31" s="32" t="s">
        <v>210</v>
      </c>
      <c r="AH31" s="32" t="s">
        <v>210</v>
      </c>
      <c r="AI31" s="32" t="s">
        <v>210</v>
      </c>
      <c r="AJ31" s="32" t="s">
        <v>210</v>
      </c>
      <c r="AK31" s="32" t="s">
        <v>210</v>
      </c>
      <c r="AL31" s="32" t="s">
        <v>210</v>
      </c>
      <c r="AM31" s="32" t="s">
        <v>210</v>
      </c>
      <c r="AN31" s="32" t="s">
        <v>210</v>
      </c>
      <c r="AO31" s="32" t="s">
        <v>210</v>
      </c>
      <c r="AP31" s="32" t="s">
        <v>210</v>
      </c>
      <c r="AQ31" s="32" t="s">
        <v>210</v>
      </c>
      <c r="AR31" s="32" t="s">
        <v>210</v>
      </c>
      <c r="AS31" s="32" t="s">
        <v>210</v>
      </c>
      <c r="AT31" s="32" t="s">
        <v>210</v>
      </c>
      <c r="AU31" s="32" t="s">
        <v>210</v>
      </c>
      <c r="AV31" s="32" t="s">
        <v>210</v>
      </c>
      <c r="AW31" s="32" t="s">
        <v>210</v>
      </c>
      <c r="AX31" s="32" t="s">
        <v>210</v>
      </c>
    </row>
    <row r="32" spans="1:50" ht="15.75" customHeight="1" x14ac:dyDescent="0.25">
      <c r="A32" s="29" t="s">
        <v>223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2" t="s">
        <v>210</v>
      </c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.75" customHeight="1" x14ac:dyDescent="0.25">
      <c r="A33" s="29" t="s">
        <v>224</v>
      </c>
      <c r="B33" s="32" t="s">
        <v>210</v>
      </c>
      <c r="C33" s="32" t="s">
        <v>210</v>
      </c>
      <c r="D33" s="32" t="s">
        <v>210</v>
      </c>
      <c r="E33" s="32" t="s">
        <v>210</v>
      </c>
      <c r="F33" s="32" t="s">
        <v>210</v>
      </c>
      <c r="G33" s="32" t="s">
        <v>210</v>
      </c>
      <c r="H33" s="32" t="s">
        <v>210</v>
      </c>
      <c r="I33" s="32" t="s">
        <v>210</v>
      </c>
      <c r="J33" s="32" t="s">
        <v>210</v>
      </c>
      <c r="K33" s="32" t="s">
        <v>210</v>
      </c>
      <c r="L33" s="32" t="s">
        <v>210</v>
      </c>
      <c r="M33" s="32" t="s">
        <v>210</v>
      </c>
      <c r="N33" s="32" t="s">
        <v>210</v>
      </c>
      <c r="O33" s="32" t="s">
        <v>210</v>
      </c>
      <c r="P33" s="32" t="s">
        <v>210</v>
      </c>
      <c r="Q33" s="32" t="s">
        <v>210</v>
      </c>
      <c r="R33" s="32" t="s">
        <v>210</v>
      </c>
      <c r="S33" s="32" t="s">
        <v>210</v>
      </c>
      <c r="T33" s="32" t="s">
        <v>210</v>
      </c>
      <c r="U33" s="32" t="s">
        <v>210</v>
      </c>
      <c r="V33" s="32" t="s">
        <v>210</v>
      </c>
      <c r="W33" s="32" t="s">
        <v>210</v>
      </c>
      <c r="X33" s="32" t="s">
        <v>210</v>
      </c>
      <c r="Y33" s="32" t="s">
        <v>210</v>
      </c>
      <c r="Z33" s="32" t="s">
        <v>210</v>
      </c>
      <c r="AA33" s="32" t="s">
        <v>210</v>
      </c>
      <c r="AB33" s="30"/>
      <c r="AC33" s="30"/>
      <c r="AD33" s="30"/>
      <c r="AE33" s="30"/>
      <c r="AF33" s="32" t="s">
        <v>210</v>
      </c>
      <c r="AG33" s="30"/>
      <c r="AH33" s="30"/>
      <c r="AI33" s="30"/>
      <c r="AJ33" s="30"/>
      <c r="AK33" s="30"/>
      <c r="AL33" s="30"/>
      <c r="AM33" s="32" t="s">
        <v>210</v>
      </c>
      <c r="AN33" s="32" t="s">
        <v>210</v>
      </c>
      <c r="AO33" s="32" t="s">
        <v>210</v>
      </c>
      <c r="AP33" s="32" t="s">
        <v>210</v>
      </c>
      <c r="AQ33" s="32" t="s">
        <v>210</v>
      </c>
      <c r="AR33" s="32" t="s">
        <v>210</v>
      </c>
      <c r="AS33" s="32" t="s">
        <v>210</v>
      </c>
      <c r="AT33" s="32" t="s">
        <v>210</v>
      </c>
      <c r="AU33" s="32" t="s">
        <v>210</v>
      </c>
      <c r="AV33" s="32" t="s">
        <v>210</v>
      </c>
      <c r="AW33" s="32" t="s">
        <v>210</v>
      </c>
      <c r="AX33" s="32" t="s">
        <v>210</v>
      </c>
    </row>
    <row r="34" spans="1:50" ht="15.75" customHeight="1" x14ac:dyDescent="0.25">
      <c r="A34" s="29" t="s">
        <v>225</v>
      </c>
      <c r="B34" s="32" t="s">
        <v>210</v>
      </c>
      <c r="C34" s="32" t="s">
        <v>210</v>
      </c>
      <c r="D34" s="32" t="s">
        <v>210</v>
      </c>
      <c r="E34" s="32" t="s">
        <v>210</v>
      </c>
      <c r="F34" s="32" t="s">
        <v>210</v>
      </c>
      <c r="G34" s="32" t="s">
        <v>210</v>
      </c>
      <c r="H34" s="32" t="s">
        <v>210</v>
      </c>
      <c r="I34" s="32" t="s">
        <v>210</v>
      </c>
      <c r="J34" s="32" t="s">
        <v>210</v>
      </c>
      <c r="K34" s="32" t="s">
        <v>210</v>
      </c>
      <c r="L34" s="32" t="s">
        <v>210</v>
      </c>
      <c r="M34" s="32" t="s">
        <v>210</v>
      </c>
      <c r="N34" s="32" t="s">
        <v>210</v>
      </c>
      <c r="O34" s="32" t="s">
        <v>210</v>
      </c>
      <c r="P34" s="32" t="s">
        <v>210</v>
      </c>
      <c r="Q34" s="32" t="s">
        <v>210</v>
      </c>
      <c r="R34" s="32" t="s">
        <v>210</v>
      </c>
      <c r="S34" s="32" t="s">
        <v>210</v>
      </c>
      <c r="T34" s="32" t="s">
        <v>210</v>
      </c>
      <c r="U34" s="32" t="s">
        <v>210</v>
      </c>
      <c r="V34" s="32" t="s">
        <v>210</v>
      </c>
      <c r="W34" s="32" t="s">
        <v>210</v>
      </c>
      <c r="X34" s="32" t="s">
        <v>210</v>
      </c>
      <c r="Y34" s="32" t="s">
        <v>210</v>
      </c>
      <c r="Z34" s="32" t="s">
        <v>210</v>
      </c>
      <c r="AA34" s="32" t="s">
        <v>210</v>
      </c>
      <c r="AB34" s="30"/>
      <c r="AC34" s="30"/>
      <c r="AD34" s="30"/>
      <c r="AE34" s="30"/>
      <c r="AF34" s="32" t="s">
        <v>210</v>
      </c>
      <c r="AG34" s="30"/>
      <c r="AH34" s="30"/>
      <c r="AI34" s="30"/>
      <c r="AJ34" s="30"/>
      <c r="AK34" s="30"/>
      <c r="AL34" s="30"/>
      <c r="AM34" s="32" t="s">
        <v>210</v>
      </c>
      <c r="AN34" s="32" t="s">
        <v>210</v>
      </c>
      <c r="AO34" s="32" t="s">
        <v>210</v>
      </c>
      <c r="AP34" s="32" t="s">
        <v>210</v>
      </c>
      <c r="AQ34" s="32" t="s">
        <v>210</v>
      </c>
      <c r="AR34" s="32" t="s">
        <v>210</v>
      </c>
      <c r="AS34" s="32" t="s">
        <v>210</v>
      </c>
      <c r="AT34" s="32" t="s">
        <v>210</v>
      </c>
      <c r="AU34" s="32" t="s">
        <v>210</v>
      </c>
      <c r="AV34" s="32" t="s">
        <v>210</v>
      </c>
      <c r="AW34" s="32" t="s">
        <v>210</v>
      </c>
      <c r="AX34" s="32" t="s">
        <v>210</v>
      </c>
    </row>
    <row r="35" spans="1:50" ht="15.75" customHeight="1" x14ac:dyDescent="0.25">
      <c r="A35" s="29" t="s">
        <v>262</v>
      </c>
      <c r="B35" s="32" t="s">
        <v>210</v>
      </c>
      <c r="C35" s="32" t="s">
        <v>210</v>
      </c>
      <c r="D35" s="32" t="s">
        <v>210</v>
      </c>
      <c r="E35" s="32" t="s">
        <v>210</v>
      </c>
      <c r="F35" s="32" t="s">
        <v>210</v>
      </c>
      <c r="G35" s="32" t="s">
        <v>210</v>
      </c>
      <c r="H35" s="32" t="s">
        <v>210</v>
      </c>
      <c r="I35" s="32" t="s">
        <v>210</v>
      </c>
      <c r="J35" s="32" t="s">
        <v>210</v>
      </c>
      <c r="K35" s="32" t="s">
        <v>210</v>
      </c>
      <c r="L35" s="32" t="s">
        <v>210</v>
      </c>
      <c r="M35" s="32" t="s">
        <v>210</v>
      </c>
      <c r="N35" s="32" t="s">
        <v>210</v>
      </c>
      <c r="O35" s="32" t="s">
        <v>210</v>
      </c>
      <c r="P35" s="32" t="s">
        <v>210</v>
      </c>
      <c r="Q35" s="32" t="s">
        <v>210</v>
      </c>
      <c r="R35" s="32" t="s">
        <v>210</v>
      </c>
      <c r="S35" s="32" t="s">
        <v>210</v>
      </c>
      <c r="T35" s="32" t="s">
        <v>210</v>
      </c>
      <c r="U35" s="32" t="s">
        <v>210</v>
      </c>
      <c r="V35" s="32" t="s">
        <v>210</v>
      </c>
      <c r="W35" s="32" t="s">
        <v>210</v>
      </c>
      <c r="X35" s="32" t="s">
        <v>210</v>
      </c>
      <c r="Y35" s="32" t="s">
        <v>210</v>
      </c>
      <c r="Z35" s="32" t="s">
        <v>210</v>
      </c>
      <c r="AA35" s="32" t="s">
        <v>210</v>
      </c>
      <c r="AB35" s="30"/>
      <c r="AC35" s="30"/>
      <c r="AD35" s="30"/>
      <c r="AE35" s="30"/>
      <c r="AF35" s="32" t="s">
        <v>210</v>
      </c>
      <c r="AG35" s="30"/>
      <c r="AH35" s="30"/>
      <c r="AI35" s="30"/>
      <c r="AJ35" s="30"/>
      <c r="AK35" s="30"/>
      <c r="AL35" s="30"/>
      <c r="AM35" s="32" t="s">
        <v>210</v>
      </c>
      <c r="AN35" s="32" t="s">
        <v>210</v>
      </c>
      <c r="AO35" s="32" t="s">
        <v>210</v>
      </c>
      <c r="AP35" s="32" t="s">
        <v>210</v>
      </c>
      <c r="AQ35" s="32" t="s">
        <v>210</v>
      </c>
      <c r="AR35" s="32" t="s">
        <v>210</v>
      </c>
      <c r="AS35" s="32" t="s">
        <v>210</v>
      </c>
      <c r="AT35" s="32" t="s">
        <v>210</v>
      </c>
      <c r="AU35" s="32" t="s">
        <v>210</v>
      </c>
      <c r="AV35" s="32" t="s">
        <v>210</v>
      </c>
      <c r="AW35" s="32" t="s">
        <v>210</v>
      </c>
      <c r="AX35" s="32" t="s">
        <v>210</v>
      </c>
    </row>
    <row r="36" spans="1:50" ht="15.75" customHeight="1" x14ac:dyDescent="0.25">
      <c r="A36" s="29" t="s">
        <v>226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2" t="s">
        <v>210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15.75" customHeight="1" x14ac:dyDescent="0.25">
      <c r="A37" s="29" t="s">
        <v>227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2" t="s">
        <v>210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ht="15.75" customHeight="1" x14ac:dyDescent="0.25">
      <c r="A38" s="29" t="s">
        <v>228</v>
      </c>
      <c r="B38" s="32" t="s">
        <v>210</v>
      </c>
      <c r="C38" s="32" t="s">
        <v>210</v>
      </c>
      <c r="D38" s="32" t="s">
        <v>210</v>
      </c>
      <c r="E38" s="32" t="s">
        <v>210</v>
      </c>
      <c r="F38" s="32" t="s">
        <v>210</v>
      </c>
      <c r="G38" s="32" t="s">
        <v>210</v>
      </c>
      <c r="H38" s="32" t="s">
        <v>210</v>
      </c>
      <c r="I38" s="32" t="s">
        <v>210</v>
      </c>
      <c r="J38" s="32" t="s">
        <v>210</v>
      </c>
      <c r="K38" s="32" t="s">
        <v>210</v>
      </c>
      <c r="L38" s="32" t="s">
        <v>210</v>
      </c>
      <c r="M38" s="32" t="s">
        <v>210</v>
      </c>
      <c r="N38" s="32" t="s">
        <v>210</v>
      </c>
      <c r="O38" s="32" t="s">
        <v>210</v>
      </c>
      <c r="P38" s="32" t="s">
        <v>210</v>
      </c>
      <c r="Q38" s="32" t="s">
        <v>210</v>
      </c>
      <c r="R38" s="32" t="s">
        <v>210</v>
      </c>
      <c r="S38" s="32" t="s">
        <v>210</v>
      </c>
      <c r="T38" s="32" t="s">
        <v>210</v>
      </c>
      <c r="U38" s="32" t="s">
        <v>210</v>
      </c>
      <c r="V38" s="32" t="s">
        <v>210</v>
      </c>
      <c r="W38" s="32" t="s">
        <v>210</v>
      </c>
      <c r="X38" s="32" t="s">
        <v>210</v>
      </c>
      <c r="Y38" s="32" t="s">
        <v>210</v>
      </c>
      <c r="Z38" s="32" t="s">
        <v>210</v>
      </c>
      <c r="AA38" s="32" t="s">
        <v>210</v>
      </c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2" t="s">
        <v>210</v>
      </c>
      <c r="AN38" s="32" t="s">
        <v>210</v>
      </c>
      <c r="AO38" s="32" t="s">
        <v>210</v>
      </c>
      <c r="AP38" s="32" t="s">
        <v>210</v>
      </c>
      <c r="AQ38" s="32" t="s">
        <v>210</v>
      </c>
      <c r="AR38" s="32" t="s">
        <v>210</v>
      </c>
      <c r="AS38" s="32" t="s">
        <v>210</v>
      </c>
      <c r="AT38" s="32" t="s">
        <v>210</v>
      </c>
      <c r="AU38" s="32" t="s">
        <v>210</v>
      </c>
      <c r="AV38" s="32" t="s">
        <v>210</v>
      </c>
      <c r="AW38" s="32" t="s">
        <v>210</v>
      </c>
      <c r="AX38" s="32" t="s">
        <v>210</v>
      </c>
    </row>
    <row r="39" spans="1:50" ht="15.75" customHeight="1" x14ac:dyDescent="0.25">
      <c r="A39" s="29" t="s">
        <v>263</v>
      </c>
      <c r="B39" s="3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2"/>
      <c r="AN39" s="32" t="s">
        <v>210</v>
      </c>
      <c r="AO39" s="32" t="s">
        <v>210</v>
      </c>
      <c r="AP39" s="32" t="s">
        <v>210</v>
      </c>
      <c r="AQ39" s="32" t="s">
        <v>210</v>
      </c>
      <c r="AR39" s="32" t="s">
        <v>210</v>
      </c>
      <c r="AS39" s="32" t="s">
        <v>210</v>
      </c>
      <c r="AT39" s="32" t="s">
        <v>210</v>
      </c>
      <c r="AU39" s="32" t="s">
        <v>210</v>
      </c>
      <c r="AV39" s="32" t="s">
        <v>210</v>
      </c>
      <c r="AW39" s="32" t="s">
        <v>210</v>
      </c>
      <c r="AX39" s="32" t="s">
        <v>210</v>
      </c>
    </row>
  </sheetData>
  <hyperlinks>
    <hyperlink ref="AH2" r:id="rId1" location="c.1.1!E2"/>
    <hyperlink ref="AH3" r:id="rId2" location="C.1.2!A1"/>
    <hyperlink ref="AF8" r:id="rId3" location="C.1.7.1!A1"/>
    <hyperlink ref="AF10" r:id="rId4" location="C.1.7.3!A1"/>
    <hyperlink ref="AE16" r:id="rId5" location="'C.3.3 '!A1"/>
    <hyperlink ref="AD18" r:id="rId6" location="C.4.1.1!A1"/>
    <hyperlink ref="AD19" r:id="rId7" location="'C.4.1.2-3'!A1"/>
    <hyperlink ref="AD21" r:id="rId8" location="C.4.2.1!A1"/>
    <hyperlink ref="AD22" r:id="rId9" location="C.4.3.1!A1"/>
    <hyperlink ref="AD23" r:id="rId10" location="'C.4.4-5'!A1"/>
    <hyperlink ref="B7" r:id="rId11" location="C.1.6!L2"/>
    <hyperlink ref="B13" r:id="rId12" location="'C.1.9-10 '!A1"/>
    <hyperlink ref="B14" r:id="rId13" location="C.2!A1"/>
    <hyperlink ref="B15" r:id="rId14" location="C.3.2!A1"/>
    <hyperlink ref="B17" r:id="rId15" location="C.3.4!A1"/>
    <hyperlink ref="B20" r:id="rId16" location="'C.4.1.4 '!A1"/>
    <hyperlink ref="B24" r:id="rId17" location="C.5.1.1!A1"/>
    <hyperlink ref="B27" r:id="rId18" location="'C.5.3-4'!A1"/>
    <hyperlink ref="O27" r:id="rId19" location="'C.5.3-4'!A1" display="√"/>
    <hyperlink ref="Q11" r:id="rId20" location="'C.1.7.4 '!A1"/>
    <hyperlink ref="Q27" r:id="rId21" location="'C.5.3-4'!A1" display="√"/>
    <hyperlink ref="B5" r:id="rId22" location="C.1.4!A1"/>
    <hyperlink ref="W9" r:id="rId23" location="C.1.7.2!A1"/>
    <hyperlink ref="AH4" r:id="rId24" location="C.1.3!A1"/>
    <hyperlink ref="C5:M5" r:id="rId25" location="C.1.4!A1" display="√"/>
    <hyperlink ref="O5:AU5" r:id="rId26" location="C.1.4!A1" display="√"/>
    <hyperlink ref="N5" r:id="rId27" location="C.1.4!A1"/>
    <hyperlink ref="V6" r:id="rId28" location="C.1.5!F2"/>
    <hyperlink ref="Y6:Z6" r:id="rId29" location="C.1.5!F2" display="√"/>
    <hyperlink ref="AB6" r:id="rId30" location="C.1.5!F2"/>
    <hyperlink ref="AH6" r:id="rId31" location="C.1.5!F2"/>
    <hyperlink ref="C7:Z7" r:id="rId32" location="C.1.6!L2" display="√"/>
    <hyperlink ref="AM7:AU7" r:id="rId33" location="C.1.6!L2" display="√"/>
    <hyperlink ref="Z9" r:id="rId34" location="C.1.7.2!A1"/>
    <hyperlink ref="AC9" r:id="rId35" location="C.1.7.2!A1"/>
    <hyperlink ref="R11:Z11" r:id="rId36" location="'C.1.7.4 '!A1" display="√"/>
    <hyperlink ref="AF11" r:id="rId37" location="'C.1.7.4 '!A1"/>
    <hyperlink ref="AM11:AT11" r:id="rId38" location="'C.1.7.4 '!A1" display="√"/>
    <hyperlink ref="B11:P11" r:id="rId39" location="'C.1.7.4 '!A1" display="√"/>
    <hyperlink ref="C12:Z12" r:id="rId40" location="C.1.8!A1" display="√"/>
    <hyperlink ref="AF12" r:id="rId41" location="C.1.8!A1"/>
    <hyperlink ref="AM12:AT12" r:id="rId42" location="C.1.8!A1" display="√"/>
    <hyperlink ref="B12" r:id="rId43" location="C.1.8!A1"/>
    <hyperlink ref="C13:AE13" r:id="rId44" location="'C.1.9-10 '!A1" display="√"/>
    <hyperlink ref="AF13:AU13" r:id="rId45" location="'C.1.9-10 '!A1" display="√"/>
    <hyperlink ref="C14:AU14" r:id="rId46" location="C.2!A1" display="√"/>
    <hyperlink ref="C15:AU15" r:id="rId47" location="C.3.2!A1" display="√"/>
    <hyperlink ref="C17:AU17" r:id="rId48" location="C.3.4!A1" display="√"/>
    <hyperlink ref="C20:Z20" r:id="rId49" location="'C.4.1.4 '!A1" display="√"/>
    <hyperlink ref="AD20" r:id="rId50" location="'C.4.1.4 '!A1"/>
    <hyperlink ref="AM20:AT20" r:id="rId51" location="'C.4.1.4 '!A1" display="√"/>
    <hyperlink ref="C24:Z24" r:id="rId52" location="C.5.1.1!A1" display="√"/>
    <hyperlink ref="AI24" r:id="rId53" location="C.5.1.1!A1"/>
    <hyperlink ref="AN24:AT24" r:id="rId54" location="C.5.1.1!A1" display="√"/>
    <hyperlink ref="AU24" r:id="rId55" location="C.5.1.1!A1"/>
    <hyperlink ref="AU20" r:id="rId56" location="'C.4.1.4 '!A1"/>
    <hyperlink ref="AU11" r:id="rId57" location="'C.1.7.4 '!A1"/>
    <hyperlink ref="AU12" r:id="rId58" location="C.1.8!A1"/>
    <hyperlink ref="B25" r:id="rId59" location="'C.5.1.2 (a) '!A1"/>
    <hyperlink ref="C25:Z25" r:id="rId60" location="'C.5.1.2 (a) '!A1" display="√"/>
    <hyperlink ref="AI25" r:id="rId61" location="'C.5.1.2 (a) '!A1"/>
    <hyperlink ref="AN25:AU25" r:id="rId62" location="'C.5.1.2 (a) '!A1" display="√"/>
    <hyperlink ref="B26" r:id="rId63" location="'C.5.1.2 (b)'!A1"/>
    <hyperlink ref="C26:Z26" r:id="rId64" location="'C.5.1.2 (b)'!A1" display="√"/>
    <hyperlink ref="AI26" r:id="rId65" location="'C.5.1.2 (b)'!A1"/>
    <hyperlink ref="AN26:AU26" r:id="rId66" location="'C.5.1.2 (b)'!A1" display="√"/>
    <hyperlink ref="C27:N27" r:id="rId67" location="'C.5.3-4'!A1" display="√"/>
    <hyperlink ref="R27:Z27" r:id="rId68" location="'C.5.3-4'!A1" display="√"/>
    <hyperlink ref="AN27:AU27" r:id="rId69" location="'C.5.3-4'!A1" display="√"/>
    <hyperlink ref="AF28" r:id="rId70" location="'C.5.6-7'!A1"/>
    <hyperlink ref="B29" r:id="rId71" location="C.6!A1"/>
    <hyperlink ref="C29:AU29" r:id="rId72" location="C.6!A1" display="√"/>
    <hyperlink ref="B30" r:id="rId73" location="A!A1"/>
    <hyperlink ref="C30:AU30" r:id="rId74" location="A!A1" display="√"/>
    <hyperlink ref="B31" r:id="rId75" location="A.1.1!A1"/>
    <hyperlink ref="C31:AU31" r:id="rId76" location="A.1.1!A1" display="√"/>
    <hyperlink ref="AL32" r:id="rId77" location="A.1.5!A1"/>
    <hyperlink ref="B33" r:id="rId78" location="B.1.1.1!A1"/>
    <hyperlink ref="C33:AA33" r:id="rId79" location="B.1.1.1!A1" display="√"/>
    <hyperlink ref="AF33" r:id="rId80" location="B.1.1.1!A1"/>
    <hyperlink ref="AM33:AT33" r:id="rId81" location="B.1.1.1!A1" display="√"/>
    <hyperlink ref="AU33" r:id="rId82" location="B.1.1.1!A1"/>
    <hyperlink ref="B34" r:id="rId83" location="B.1.1.2!A1"/>
    <hyperlink ref="C34:AA34" r:id="rId84" location="B.1.1.2!A1" display="√"/>
    <hyperlink ref="AF34" r:id="rId85" location="B.1.1.2!A1"/>
    <hyperlink ref="AM34:AU34" r:id="rId86" location="B.1.1.2!A1" display="√"/>
    <hyperlink ref="B35" r:id="rId87" location="B.1.1.3!A1"/>
    <hyperlink ref="C35:AA35" r:id="rId88" location="B.1.1.3!A1" display="√"/>
    <hyperlink ref="AF35" r:id="rId89" location="B.1.1.3!A1"/>
    <hyperlink ref="AM35:AU35" r:id="rId90" location="B.1.1.3!A1" display="√"/>
    <hyperlink ref="AF36" r:id="rId91" location="B.1.2!A1"/>
    <hyperlink ref="AF37" r:id="rId92" location="B.1.3!A1"/>
    <hyperlink ref="B38" r:id="rId93" location="B.1.4!A1"/>
    <hyperlink ref="C38:AA38" r:id="rId94" location="B.1.4!A1" display="√"/>
    <hyperlink ref="AM38:AU38" r:id="rId95" location="B.1.4!A1" display="√"/>
    <hyperlink ref="AN39" r:id="rId96" location="B.1.5.!A1"/>
    <hyperlink ref="AO39:AU39" r:id="rId97" location="B.1.5.!A1" display="√"/>
    <hyperlink ref="AV5" r:id="rId98" location="C.1.4!A1"/>
    <hyperlink ref="AV7" r:id="rId99" location="C.1.6!L2"/>
    <hyperlink ref="AV13" r:id="rId100" location="'C.1.9-10 '!A1"/>
    <hyperlink ref="AV14" r:id="rId101" location="C.2!A1"/>
    <hyperlink ref="AV15" r:id="rId102" location="C.3.2!A1"/>
    <hyperlink ref="AV17" r:id="rId103" location="C.3.4!A1"/>
    <hyperlink ref="AV24" r:id="rId104" location="C.5.1.1!A1"/>
    <hyperlink ref="AV20" r:id="rId105" location="'C.4.1.4 '!A1"/>
    <hyperlink ref="AV11" r:id="rId106" location="'C.1.7.4 '!A1"/>
    <hyperlink ref="AV12" r:id="rId107" location="C.1.8!A1"/>
    <hyperlink ref="AV25" r:id="rId108" location="'C.5.1.2 (a) '!A1"/>
    <hyperlink ref="AV26" r:id="rId109" location="'C.5.1.2 (b)'!A1"/>
    <hyperlink ref="AV27" r:id="rId110" location="'C.5.3-4'!A1"/>
    <hyperlink ref="AV29" r:id="rId111" location="C.6!A1"/>
    <hyperlink ref="AV30" r:id="rId112" location="A!A1"/>
    <hyperlink ref="AV31" r:id="rId113" location="A.1.1!A1"/>
    <hyperlink ref="AV33" r:id="rId114" location="B.1.1.1!A1"/>
    <hyperlink ref="AV34" r:id="rId115" location="B.1.1.2!A1"/>
    <hyperlink ref="AV35" r:id="rId116" location="B.1.1.3!A1"/>
    <hyperlink ref="AV38" r:id="rId117" location="B.1.4!A1"/>
    <hyperlink ref="AV39" r:id="rId118" location="B.1.5.!A1"/>
    <hyperlink ref="AS5" r:id="rId119" location="C.1.4!A1"/>
    <hyperlink ref="AS7" r:id="rId120" location="C.1.6!L2"/>
    <hyperlink ref="AS11" r:id="rId121" location="'C.1.7.4 '!A1"/>
    <hyperlink ref="AS12" r:id="rId122" location="C.1.8!A1"/>
    <hyperlink ref="AS13" r:id="rId123" location="'C.1.9-10 '!A1"/>
    <hyperlink ref="AS14" r:id="rId124" location="C.2!A1"/>
    <hyperlink ref="AS15" r:id="rId125" location="C.3.2!A1"/>
    <hyperlink ref="AS17" r:id="rId126" location="C.3.4!A1"/>
    <hyperlink ref="AS20" r:id="rId127" location="'C.4.1.4 '!A1"/>
    <hyperlink ref="AS24" r:id="rId128" location="C.5.1.1!A1"/>
    <hyperlink ref="AS25" r:id="rId129" location="'C.5.1.2 (a) '!A1"/>
    <hyperlink ref="AS26" r:id="rId130" location="'C.5.1.2 (b)'!A1"/>
    <hyperlink ref="AS27" r:id="rId131" location="'C.5.3-4'!A1"/>
    <hyperlink ref="AS29" r:id="rId132" location="C.6!A1"/>
    <hyperlink ref="AS30" r:id="rId133" location="A!A1"/>
    <hyperlink ref="AS31" r:id="rId134" location="A.1.1!A1"/>
    <hyperlink ref="AS33" r:id="rId135" location="B.1.1.1!A1"/>
    <hyperlink ref="AS34" r:id="rId136" location="B.1.1.2!A1"/>
    <hyperlink ref="AS35" r:id="rId137" location="B.1.1.3!A1"/>
    <hyperlink ref="AS38" r:id="rId138" location="B.1.4!A1"/>
    <hyperlink ref="AS39" r:id="rId139" location="B.1.5.!A1"/>
    <hyperlink ref="AW5" r:id="rId140" location="C.1.4!A1"/>
    <hyperlink ref="AW7" r:id="rId141" location="C.1.6!L2"/>
    <hyperlink ref="AW11" r:id="rId142" location="'C.1.7.4 '!A1"/>
    <hyperlink ref="AW12" r:id="rId143" location="C.1.8!A1"/>
    <hyperlink ref="AW13" r:id="rId144" location="'C.1.9-10 '!A1"/>
    <hyperlink ref="AW14" r:id="rId145" location="C.2!A1"/>
    <hyperlink ref="AW15" r:id="rId146" location="C.3.2!A1"/>
    <hyperlink ref="AW17" r:id="rId147" location="C.3.4!A1"/>
    <hyperlink ref="AW20" r:id="rId148" location="'C.4.1.4 '!A1"/>
    <hyperlink ref="AW24" r:id="rId149" location="C.5.1.1!A1"/>
    <hyperlink ref="AW25" r:id="rId150" location="'C.5.1.2 (a) '!A1"/>
    <hyperlink ref="AW26" r:id="rId151" location="'C.5.1.2 (b)'!A1"/>
    <hyperlink ref="AW27" r:id="rId152" location="'C.5.3-4'!A1"/>
    <hyperlink ref="AW29" r:id="rId153" location="C.6!A1"/>
    <hyperlink ref="AW30" r:id="rId154" location="A!A1"/>
    <hyperlink ref="AW31" r:id="rId155" location="A.1.1!A1"/>
    <hyperlink ref="AW33" r:id="rId156" location="B.1.1.1!A1"/>
    <hyperlink ref="AW34" r:id="rId157" location="B.1.1.2!A1"/>
    <hyperlink ref="AW35" r:id="rId158" location="B.1.1.3!A1"/>
    <hyperlink ref="AW38" r:id="rId159" location="B.1.4!A1"/>
    <hyperlink ref="AW39" r:id="rId160" location="B.1.5.!A1"/>
    <hyperlink ref="AX5" r:id="rId161" location="C.1.4!A1"/>
    <hyperlink ref="AX7" r:id="rId162" location="C.1.6!L2"/>
    <hyperlink ref="AX11" r:id="rId163" location="'C.1.7.4 '!A1"/>
    <hyperlink ref="AX12" r:id="rId164" location="C.1.8!A1"/>
    <hyperlink ref="AX13" r:id="rId165" location="'C.1.9-10 '!A1"/>
    <hyperlink ref="AX14" r:id="rId166" location="C.2!A1"/>
    <hyperlink ref="AX15" r:id="rId167" location="C.3.2!A1"/>
    <hyperlink ref="AX17" r:id="rId168" location="C.3.4!A1"/>
    <hyperlink ref="AX20" r:id="rId169" location="'C.4.1.4 '!A1"/>
    <hyperlink ref="AX24" r:id="rId170" location="C.5.1.1!A1"/>
    <hyperlink ref="AX25" r:id="rId171" location="'C.5.1.2 (a) '!A1"/>
    <hyperlink ref="AX26" r:id="rId172" location="'C.5.1.2 (b)'!A1"/>
    <hyperlink ref="AX27" r:id="rId173" location="'C.5.3-4'!A1"/>
    <hyperlink ref="AX29" r:id="rId174" location="C.6!A1"/>
    <hyperlink ref="AX30" r:id="rId175" location="A!A1"/>
    <hyperlink ref="AX31" r:id="rId176" location="A.1.1!A1"/>
    <hyperlink ref="AX33" r:id="rId177" location="B.1.1.1!A1"/>
    <hyperlink ref="AX34" r:id="rId178" location="B.1.1.2!A1"/>
    <hyperlink ref="AX35" r:id="rId179" location="B.1.1.3!A1"/>
    <hyperlink ref="AX38" r:id="rId180" location="B.1.4!A1"/>
    <hyperlink ref="AX39" r:id="rId181" location="B.1.5.!A1"/>
  </hyperlinks>
  <pageMargins left="0.70866141732283472" right="0.70866141732283472" top="0.74803149606299213" bottom="0.74803149606299213" header="0.31496062992125984" footer="0.31496062992125984"/>
  <pageSetup paperSize="9" scale="65" orientation="landscape" r:id="rId1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>
    <tabColor rgb="FF92D050"/>
  </sheetPr>
  <dimension ref="A1:E24"/>
  <sheetViews>
    <sheetView workbookViewId="0">
      <selection activeCell="C34" sqref="C34"/>
    </sheetView>
  </sheetViews>
  <sheetFormatPr defaultRowHeight="15" x14ac:dyDescent="0.25"/>
  <cols>
    <col min="1" max="1" width="31.5703125" customWidth="1"/>
    <col min="2" max="5" width="15" customWidth="1"/>
  </cols>
  <sheetData>
    <row r="1" spans="1:5" x14ac:dyDescent="0.25">
      <c r="A1" t="s">
        <v>171</v>
      </c>
    </row>
    <row r="2" spans="1:5" ht="15.75" thickBot="1" x14ac:dyDescent="0.3"/>
    <row r="3" spans="1:5" x14ac:dyDescent="0.25">
      <c r="A3" s="129" t="s">
        <v>130</v>
      </c>
      <c r="B3" s="131" t="s">
        <v>113</v>
      </c>
      <c r="C3" s="131"/>
      <c r="D3" s="131"/>
      <c r="E3" s="132"/>
    </row>
    <row r="4" spans="1:5" ht="30" x14ac:dyDescent="0.25">
      <c r="A4" s="130"/>
      <c r="B4" s="82" t="s">
        <v>123</v>
      </c>
      <c r="C4" s="82" t="s">
        <v>124</v>
      </c>
      <c r="D4" s="82" t="s">
        <v>125</v>
      </c>
      <c r="E4" s="115" t="s">
        <v>126</v>
      </c>
    </row>
    <row r="5" spans="1:5" x14ac:dyDescent="0.25">
      <c r="A5" s="116" t="s">
        <v>131</v>
      </c>
      <c r="B5" s="20"/>
      <c r="C5" s="20"/>
      <c r="D5" s="74"/>
      <c r="E5" s="117"/>
    </row>
    <row r="6" spans="1:5" x14ac:dyDescent="0.25">
      <c r="A6" s="116" t="s">
        <v>132</v>
      </c>
      <c r="B6" s="20"/>
      <c r="C6" s="20"/>
      <c r="D6" s="74"/>
      <c r="E6" s="117"/>
    </row>
    <row r="7" spans="1:5" x14ac:dyDescent="0.25">
      <c r="A7" s="116" t="s">
        <v>133</v>
      </c>
      <c r="B7" s="20"/>
      <c r="C7" s="20"/>
      <c r="D7" s="74"/>
      <c r="E7" s="117"/>
    </row>
    <row r="8" spans="1:5" x14ac:dyDescent="0.25">
      <c r="A8" s="116" t="s">
        <v>134</v>
      </c>
      <c r="B8" s="20"/>
      <c r="C8" s="20"/>
      <c r="D8" s="74"/>
      <c r="E8" s="117"/>
    </row>
    <row r="9" spans="1:5" x14ac:dyDescent="0.25">
      <c r="A9" s="116" t="s">
        <v>135</v>
      </c>
      <c r="B9" s="20"/>
      <c r="C9" s="20"/>
      <c r="D9" s="74">
        <v>1</v>
      </c>
      <c r="E9" s="117"/>
    </row>
    <row r="10" spans="1:5" x14ac:dyDescent="0.25">
      <c r="A10" s="116" t="s">
        <v>136</v>
      </c>
      <c r="B10" s="20"/>
      <c r="C10" s="20"/>
      <c r="D10" s="74">
        <v>41</v>
      </c>
      <c r="E10" s="117"/>
    </row>
    <row r="11" spans="1:5" x14ac:dyDescent="0.25">
      <c r="A11" s="116" t="s">
        <v>137</v>
      </c>
      <c r="B11" s="20"/>
      <c r="C11" s="20"/>
      <c r="D11" s="74">
        <v>1</v>
      </c>
      <c r="E11" s="117"/>
    </row>
    <row r="12" spans="1:5" x14ac:dyDescent="0.25">
      <c r="A12" s="116" t="s">
        <v>138</v>
      </c>
      <c r="B12" s="20"/>
      <c r="C12" s="20"/>
      <c r="D12" s="74">
        <v>1</v>
      </c>
      <c r="E12" s="117"/>
    </row>
    <row r="13" spans="1:5" x14ac:dyDescent="0.25">
      <c r="A13" s="116" t="s">
        <v>139</v>
      </c>
      <c r="B13" s="20"/>
      <c r="C13" s="20"/>
      <c r="D13" s="74">
        <v>1</v>
      </c>
      <c r="E13" s="117"/>
    </row>
    <row r="14" spans="1:5" x14ac:dyDescent="0.25">
      <c r="A14" s="116" t="s">
        <v>140</v>
      </c>
      <c r="B14" s="20"/>
      <c r="C14" s="20"/>
      <c r="D14" s="74"/>
      <c r="E14" s="117"/>
    </row>
    <row r="15" spans="1:5" x14ac:dyDescent="0.25">
      <c r="A15" s="116" t="s">
        <v>141</v>
      </c>
      <c r="B15" s="20"/>
      <c r="C15" s="20"/>
      <c r="D15" s="74"/>
      <c r="E15" s="117"/>
    </row>
    <row r="16" spans="1:5" x14ac:dyDescent="0.25">
      <c r="A16" s="116" t="s">
        <v>142</v>
      </c>
      <c r="B16" s="20"/>
      <c r="C16" s="20"/>
      <c r="D16" s="74">
        <v>1</v>
      </c>
      <c r="E16" s="117"/>
    </row>
    <row r="17" spans="1:5" x14ac:dyDescent="0.25">
      <c r="A17" s="116" t="s">
        <v>143</v>
      </c>
      <c r="B17" s="20"/>
      <c r="C17" s="20"/>
      <c r="D17" s="74">
        <v>2</v>
      </c>
      <c r="E17" s="117"/>
    </row>
    <row r="18" spans="1:5" x14ac:dyDescent="0.25">
      <c r="A18" s="116" t="s">
        <v>144</v>
      </c>
      <c r="B18" s="20"/>
      <c r="C18" s="20"/>
      <c r="D18" s="74"/>
      <c r="E18" s="117"/>
    </row>
    <row r="19" spans="1:5" x14ac:dyDescent="0.25">
      <c r="A19" s="116" t="s">
        <v>145</v>
      </c>
      <c r="B19" s="20"/>
      <c r="C19" s="20"/>
      <c r="D19" s="74"/>
      <c r="E19" s="117"/>
    </row>
    <row r="20" spans="1:5" x14ac:dyDescent="0.25">
      <c r="A20" s="116" t="s">
        <v>146</v>
      </c>
      <c r="B20" s="20"/>
      <c r="C20" s="20"/>
      <c r="D20" s="74"/>
      <c r="E20" s="117"/>
    </row>
    <row r="21" spans="1:5" x14ac:dyDescent="0.25">
      <c r="A21" s="116" t="s">
        <v>267</v>
      </c>
      <c r="B21" s="20"/>
      <c r="C21" s="20"/>
      <c r="D21" s="20"/>
      <c r="E21" s="117"/>
    </row>
    <row r="22" spans="1:5" ht="15.75" thickBot="1" x14ac:dyDescent="0.3">
      <c r="A22" s="112" t="s">
        <v>4</v>
      </c>
      <c r="B22" s="113"/>
      <c r="C22" s="113"/>
      <c r="D22" s="118">
        <f>SUM(D5:D21)</f>
        <v>48</v>
      </c>
      <c r="E22" s="119"/>
    </row>
    <row r="24" spans="1:5" ht="15.75" x14ac:dyDescent="0.25">
      <c r="A24" s="38" t="s">
        <v>250</v>
      </c>
    </row>
  </sheetData>
  <mergeCells count="2">
    <mergeCell ref="A3:A4"/>
    <mergeCell ref="B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>
    <tabColor rgb="FF92D050"/>
  </sheetPr>
  <dimension ref="A1:P11"/>
  <sheetViews>
    <sheetView workbookViewId="0">
      <selection activeCell="F3" sqref="F3:J10"/>
    </sheetView>
  </sheetViews>
  <sheetFormatPr defaultRowHeight="15" x14ac:dyDescent="0.25"/>
  <cols>
    <col min="1" max="1" width="20.28515625" customWidth="1"/>
    <col min="2" max="2" width="14.85546875" customWidth="1"/>
    <col min="3" max="3" width="16.7109375" customWidth="1"/>
    <col min="4" max="4" width="14.7109375" customWidth="1"/>
    <col min="6" max="6" width="14.42578125" customWidth="1"/>
    <col min="7" max="7" width="14" customWidth="1"/>
    <col min="8" max="8" width="13.85546875" customWidth="1"/>
    <col min="9" max="9" width="17.140625" customWidth="1"/>
    <col min="10" max="10" width="14" customWidth="1"/>
    <col min="13" max="13" width="16.28515625" customWidth="1"/>
    <col min="14" max="14" width="13.85546875" customWidth="1"/>
    <col min="15" max="15" width="12.7109375" customWidth="1"/>
    <col min="16" max="16" width="13.28515625" customWidth="1"/>
  </cols>
  <sheetData>
    <row r="1" spans="1:16" x14ac:dyDescent="0.25">
      <c r="G1" t="s">
        <v>296</v>
      </c>
    </row>
    <row r="2" spans="1:16" x14ac:dyDescent="0.25">
      <c r="A2" t="s">
        <v>172</v>
      </c>
    </row>
    <row r="3" spans="1:16" ht="69" customHeight="1" x14ac:dyDescent="0.25">
      <c r="A3" s="26" t="s">
        <v>148</v>
      </c>
      <c r="B3" s="26" t="s">
        <v>149</v>
      </c>
      <c r="C3" s="26" t="s">
        <v>150</v>
      </c>
      <c r="D3" s="26" t="s">
        <v>366</v>
      </c>
      <c r="F3" s="26" t="s">
        <v>112</v>
      </c>
      <c r="G3" s="26" t="s">
        <v>151</v>
      </c>
      <c r="H3" s="26" t="s">
        <v>149</v>
      </c>
      <c r="I3" s="26" t="s">
        <v>148</v>
      </c>
      <c r="J3" s="26" t="s">
        <v>152</v>
      </c>
      <c r="L3" s="26" t="s">
        <v>112</v>
      </c>
      <c r="M3" s="26" t="s">
        <v>153</v>
      </c>
      <c r="N3" s="26" t="s">
        <v>149</v>
      </c>
      <c r="O3" s="26" t="s">
        <v>148</v>
      </c>
      <c r="P3" s="26" t="s">
        <v>152</v>
      </c>
    </row>
    <row r="4" spans="1:16" ht="50.25" customHeight="1" x14ac:dyDescent="0.25">
      <c r="A4" s="52" t="s">
        <v>347</v>
      </c>
      <c r="B4" s="56" t="s">
        <v>359</v>
      </c>
      <c r="C4" s="52" t="s">
        <v>349</v>
      </c>
      <c r="D4" s="52">
        <v>2019</v>
      </c>
      <c r="F4" s="52" t="s">
        <v>310</v>
      </c>
      <c r="G4" s="52" t="s">
        <v>311</v>
      </c>
      <c r="H4" s="56" t="s">
        <v>359</v>
      </c>
      <c r="I4" s="52" t="s">
        <v>360</v>
      </c>
      <c r="J4" s="52">
        <v>2019</v>
      </c>
      <c r="L4" s="52" t="s">
        <v>310</v>
      </c>
      <c r="M4" s="52" t="s">
        <v>315</v>
      </c>
      <c r="N4" s="2"/>
      <c r="O4" s="2"/>
      <c r="P4" s="2"/>
    </row>
    <row r="5" spans="1:16" ht="31.5" x14ac:dyDescent="0.25">
      <c r="A5" s="53" t="s">
        <v>348</v>
      </c>
      <c r="B5" s="52" t="s">
        <v>353</v>
      </c>
      <c r="C5" s="52" t="s">
        <v>350</v>
      </c>
      <c r="D5" s="52">
        <v>2018</v>
      </c>
      <c r="F5" s="53" t="s">
        <v>310</v>
      </c>
      <c r="G5" s="54" t="s">
        <v>312</v>
      </c>
      <c r="H5" s="52" t="s">
        <v>353</v>
      </c>
      <c r="I5" s="53" t="s">
        <v>348</v>
      </c>
      <c r="J5" s="52">
        <v>2018</v>
      </c>
      <c r="L5" s="52" t="s">
        <v>310</v>
      </c>
      <c r="M5" s="52" t="s">
        <v>316</v>
      </c>
      <c r="N5" s="2"/>
      <c r="O5" s="2"/>
      <c r="P5" s="2"/>
    </row>
    <row r="6" spans="1:16" ht="31.5" x14ac:dyDescent="0.25">
      <c r="A6" s="53" t="s">
        <v>348</v>
      </c>
      <c r="B6" s="56" t="s">
        <v>361</v>
      </c>
      <c r="C6" s="52" t="s">
        <v>350</v>
      </c>
      <c r="D6" s="52">
        <v>2019</v>
      </c>
      <c r="F6" s="53" t="s">
        <v>310</v>
      </c>
      <c r="G6" s="54" t="s">
        <v>312</v>
      </c>
      <c r="H6" s="56" t="s">
        <v>361</v>
      </c>
      <c r="I6" s="53" t="s">
        <v>348</v>
      </c>
      <c r="J6" s="52">
        <v>2019</v>
      </c>
      <c r="L6" s="52" t="s">
        <v>310</v>
      </c>
      <c r="M6" s="52" t="s">
        <v>317</v>
      </c>
      <c r="N6" s="2"/>
      <c r="O6" s="2"/>
      <c r="P6" s="2"/>
    </row>
    <row r="7" spans="1:16" ht="63" x14ac:dyDescent="0.25">
      <c r="A7" s="53" t="s">
        <v>348</v>
      </c>
      <c r="B7" s="56" t="s">
        <v>358</v>
      </c>
      <c r="C7" s="52" t="s">
        <v>349</v>
      </c>
      <c r="D7" s="52">
        <v>2020</v>
      </c>
      <c r="F7" s="53" t="s">
        <v>310</v>
      </c>
      <c r="G7" s="55" t="s">
        <v>312</v>
      </c>
      <c r="H7" s="56" t="s">
        <v>358</v>
      </c>
      <c r="I7" s="53" t="s">
        <v>348</v>
      </c>
      <c r="J7" s="52">
        <v>2020</v>
      </c>
      <c r="L7" s="52" t="s">
        <v>310</v>
      </c>
      <c r="M7" s="52" t="s">
        <v>318</v>
      </c>
      <c r="N7" s="2"/>
      <c r="O7" s="2"/>
      <c r="P7" s="2"/>
    </row>
    <row r="8" spans="1:16" ht="78.75" x14ac:dyDescent="0.25">
      <c r="A8" s="53" t="s">
        <v>348</v>
      </c>
      <c r="B8" s="52" t="s">
        <v>357</v>
      </c>
      <c r="C8" s="52" t="s">
        <v>349</v>
      </c>
      <c r="D8" s="52">
        <v>2019</v>
      </c>
      <c r="F8" s="53" t="s">
        <v>310</v>
      </c>
      <c r="G8" s="55" t="s">
        <v>312</v>
      </c>
      <c r="H8" s="52" t="s">
        <v>357</v>
      </c>
      <c r="I8" s="53" t="s">
        <v>348</v>
      </c>
      <c r="J8" s="52">
        <v>2019</v>
      </c>
      <c r="L8" s="2"/>
      <c r="M8" s="2"/>
      <c r="N8" s="2"/>
      <c r="O8" s="2"/>
      <c r="P8" s="2"/>
    </row>
    <row r="9" spans="1:16" ht="31.5" x14ac:dyDescent="0.25">
      <c r="A9" s="52"/>
      <c r="B9" s="2"/>
      <c r="C9" s="2"/>
      <c r="D9" s="2"/>
      <c r="F9" s="53" t="s">
        <v>310</v>
      </c>
      <c r="G9" s="55" t="s">
        <v>314</v>
      </c>
      <c r="H9" s="56" t="s">
        <v>356</v>
      </c>
      <c r="I9" s="56" t="s">
        <v>351</v>
      </c>
      <c r="J9" s="52">
        <v>2019</v>
      </c>
      <c r="L9" s="2"/>
      <c r="M9" s="2"/>
      <c r="N9" s="2"/>
      <c r="O9" s="2"/>
      <c r="P9" s="2"/>
    </row>
    <row r="10" spans="1:16" ht="30" x14ac:dyDescent="0.25">
      <c r="F10" s="53" t="s">
        <v>310</v>
      </c>
      <c r="G10" s="3" t="s">
        <v>313</v>
      </c>
      <c r="H10" s="3" t="s">
        <v>355</v>
      </c>
      <c r="I10" s="2" t="s">
        <v>352</v>
      </c>
      <c r="J10" s="57">
        <v>2019</v>
      </c>
      <c r="L10" t="s">
        <v>345</v>
      </c>
    </row>
    <row r="11" spans="1:16" x14ac:dyDescent="0.25">
      <c r="L11" t="s">
        <v>346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>
    <tabColor rgb="FF92D050"/>
  </sheetPr>
  <dimension ref="A2:B9"/>
  <sheetViews>
    <sheetView workbookViewId="0">
      <selection activeCell="B28" sqref="B28"/>
    </sheetView>
  </sheetViews>
  <sheetFormatPr defaultRowHeight="15" x14ac:dyDescent="0.25"/>
  <cols>
    <col min="1" max="1" width="49.42578125" customWidth="1"/>
    <col min="2" max="2" width="39.5703125" customWidth="1"/>
  </cols>
  <sheetData>
    <row r="2" spans="1:2" x14ac:dyDescent="0.25">
      <c r="A2" t="s">
        <v>173</v>
      </c>
    </row>
    <row r="3" spans="1:2" ht="33" customHeight="1" x14ac:dyDescent="0.25">
      <c r="A3" s="26" t="s">
        <v>154</v>
      </c>
      <c r="B3" s="26" t="s">
        <v>155</v>
      </c>
    </row>
    <row r="4" spans="1:2" ht="63" x14ac:dyDescent="0.25">
      <c r="A4" s="133" t="s">
        <v>319</v>
      </c>
      <c r="B4" s="58" t="s">
        <v>320</v>
      </c>
    </row>
    <row r="5" spans="1:2" ht="31.5" x14ac:dyDescent="0.25">
      <c r="A5" s="133"/>
      <c r="B5" s="58" t="s">
        <v>321</v>
      </c>
    </row>
    <row r="6" spans="1:2" ht="47.25" x14ac:dyDescent="0.25">
      <c r="A6" s="133"/>
      <c r="B6" s="59" t="s">
        <v>365</v>
      </c>
    </row>
    <row r="7" spans="1:2" x14ac:dyDescent="0.25">
      <c r="A7" s="134" t="s">
        <v>156</v>
      </c>
      <c r="B7" s="2"/>
    </row>
    <row r="8" spans="1:2" x14ac:dyDescent="0.25">
      <c r="A8" s="135"/>
      <c r="B8" s="2"/>
    </row>
    <row r="9" spans="1:2" x14ac:dyDescent="0.25">
      <c r="A9" s="136"/>
      <c r="B9" s="2"/>
    </row>
  </sheetData>
  <mergeCells count="2">
    <mergeCell ref="A4:A6"/>
    <mergeCell ref="A7:A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>
    <tabColor rgb="FF92D050"/>
  </sheetPr>
  <dimension ref="A1:K9"/>
  <sheetViews>
    <sheetView zoomScaleNormal="100" workbookViewId="0">
      <selection activeCell="F7" sqref="F7"/>
    </sheetView>
  </sheetViews>
  <sheetFormatPr defaultRowHeight="15" x14ac:dyDescent="0.25"/>
  <cols>
    <col min="1" max="1" width="26.85546875" customWidth="1"/>
    <col min="2" max="2" width="12.28515625" customWidth="1"/>
    <col min="3" max="3" width="13.28515625" customWidth="1"/>
    <col min="4" max="4" width="12.7109375" customWidth="1"/>
    <col min="5" max="5" width="10.85546875" customWidth="1"/>
    <col min="6" max="6" width="9.85546875" customWidth="1"/>
    <col min="7" max="7" width="10.140625" customWidth="1"/>
  </cols>
  <sheetData>
    <row r="1" spans="1:11" x14ac:dyDescent="0.25">
      <c r="A1" t="s">
        <v>174</v>
      </c>
    </row>
    <row r="2" spans="1:11" ht="60" x14ac:dyDescent="0.25">
      <c r="A2" s="27" t="s">
        <v>157</v>
      </c>
      <c r="B2" s="49" t="s">
        <v>158</v>
      </c>
      <c r="C2" s="62" t="s">
        <v>159</v>
      </c>
      <c r="D2" s="49" t="s">
        <v>160</v>
      </c>
      <c r="E2" s="62" t="s">
        <v>161</v>
      </c>
      <c r="F2" s="62" t="s">
        <v>162</v>
      </c>
      <c r="G2" s="62" t="s">
        <v>163</v>
      </c>
    </row>
    <row r="3" spans="1:11" ht="24" customHeight="1" x14ac:dyDescent="0.25">
      <c r="A3" s="60" t="s">
        <v>164</v>
      </c>
      <c r="B3" s="120">
        <v>5500000</v>
      </c>
      <c r="C3" s="120">
        <v>5238023</v>
      </c>
      <c r="D3" s="120">
        <v>5237488</v>
      </c>
      <c r="E3" s="121">
        <v>1.0500144806542469</v>
      </c>
      <c r="F3" s="121">
        <v>0.95227054545454548</v>
      </c>
      <c r="G3" s="121">
        <v>0.99989786222779087</v>
      </c>
    </row>
    <row r="4" spans="1:11" ht="35.25" customHeight="1" x14ac:dyDescent="0.25">
      <c r="A4" s="61" t="s">
        <v>165</v>
      </c>
      <c r="B4" s="120">
        <v>830000</v>
      </c>
      <c r="C4" s="120">
        <v>830865</v>
      </c>
      <c r="D4" s="120">
        <v>830690</v>
      </c>
      <c r="E4" s="121">
        <v>0.99895891631011058</v>
      </c>
      <c r="F4" s="121">
        <v>1.0008313253012049</v>
      </c>
      <c r="G4" s="121">
        <v>0.99978937613210328</v>
      </c>
    </row>
    <row r="5" spans="1:11" ht="30" x14ac:dyDescent="0.25">
      <c r="A5" s="61" t="s">
        <v>166</v>
      </c>
      <c r="B5" s="120">
        <v>329000</v>
      </c>
      <c r="C5" s="120">
        <v>254500</v>
      </c>
      <c r="D5" s="120">
        <v>140952.76999999999</v>
      </c>
      <c r="E5" s="121">
        <v>1.2927308447937131</v>
      </c>
      <c r="F5" s="121">
        <v>0.42842787234042551</v>
      </c>
      <c r="G5" s="121">
        <v>0.55384192534381138</v>
      </c>
    </row>
    <row r="6" spans="1:11" x14ac:dyDescent="0.25">
      <c r="A6" s="60" t="s">
        <v>167</v>
      </c>
      <c r="B6" s="120"/>
      <c r="C6" s="120"/>
      <c r="D6" s="120"/>
      <c r="E6" s="121"/>
      <c r="F6" s="121"/>
      <c r="G6" s="121"/>
      <c r="K6">
        <v>0</v>
      </c>
    </row>
    <row r="7" spans="1:11" x14ac:dyDescent="0.25">
      <c r="A7" s="60" t="s">
        <v>168</v>
      </c>
      <c r="B7" s="120">
        <v>13100000</v>
      </c>
      <c r="C7" s="120">
        <v>13230000</v>
      </c>
      <c r="D7" s="120">
        <v>10636622.040000001</v>
      </c>
      <c r="E7" s="121">
        <v>0.99017384731670444</v>
      </c>
      <c r="F7" s="121">
        <v>0.81195588091603066</v>
      </c>
      <c r="G7" s="121">
        <v>0.80397747845805001</v>
      </c>
    </row>
    <row r="8" spans="1:11" x14ac:dyDescent="0.25">
      <c r="A8" s="2" t="s">
        <v>169</v>
      </c>
      <c r="B8" s="120"/>
      <c r="C8" s="120"/>
      <c r="D8" s="120"/>
      <c r="E8" s="121"/>
      <c r="F8" s="121"/>
      <c r="G8" s="121"/>
    </row>
    <row r="9" spans="1:11" ht="24" customHeight="1" x14ac:dyDescent="0.25">
      <c r="A9" s="73" t="s">
        <v>4</v>
      </c>
      <c r="B9" s="79">
        <v>19759000</v>
      </c>
      <c r="C9" s="79">
        <v>19553388</v>
      </c>
      <c r="D9" s="79">
        <v>16845752.810000002</v>
      </c>
      <c r="E9" s="80">
        <v>101.05154155382176</v>
      </c>
      <c r="F9" s="80">
        <v>85.256100055670842</v>
      </c>
      <c r="G9" s="80">
        <v>86.152603374924098</v>
      </c>
    </row>
  </sheetData>
  <pageMargins left="0.7" right="0.7" top="0.75" bottom="0.75" header="0.3" footer="0.3"/>
  <pageSetup paperSize="9" scale="91" orientation="portrait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92D050"/>
    <pageSetUpPr fitToPage="1"/>
  </sheetPr>
  <dimension ref="A1:J16"/>
  <sheetViews>
    <sheetView workbookViewId="0">
      <selection activeCell="D29" sqref="D29"/>
    </sheetView>
  </sheetViews>
  <sheetFormatPr defaultRowHeight="15" x14ac:dyDescent="0.25"/>
  <cols>
    <col min="1" max="1" width="22.28515625" style="1" customWidth="1"/>
    <col min="2" max="3" width="20.85546875" style="1" customWidth="1"/>
    <col min="4" max="8" width="9.140625" style="1"/>
    <col min="9" max="9" width="38" style="1" customWidth="1"/>
    <col min="10" max="10" width="16" style="1" customWidth="1"/>
    <col min="11" max="16384" width="9.140625" style="1"/>
  </cols>
  <sheetData>
    <row r="1" spans="1:10" x14ac:dyDescent="0.25">
      <c r="A1" s="1" t="s">
        <v>0</v>
      </c>
    </row>
    <row r="2" spans="1:10" x14ac:dyDescent="0.25">
      <c r="C2" s="21"/>
      <c r="I2" s="22" t="s">
        <v>286</v>
      </c>
      <c r="J2" s="22">
        <v>2017</v>
      </c>
    </row>
    <row r="3" spans="1:10" ht="33" x14ac:dyDescent="0.25">
      <c r="A3" s="22" t="s">
        <v>1</v>
      </c>
      <c r="B3" s="22" t="s">
        <v>2</v>
      </c>
      <c r="C3" s="23" t="s">
        <v>264</v>
      </c>
      <c r="I3" s="2" t="s">
        <v>273</v>
      </c>
      <c r="J3" s="69">
        <v>2337696</v>
      </c>
    </row>
    <row r="4" spans="1:10" x14ac:dyDescent="0.25">
      <c r="A4" s="2" t="s">
        <v>297</v>
      </c>
      <c r="B4" s="60" t="s">
        <v>322</v>
      </c>
      <c r="C4" s="76">
        <v>1087460</v>
      </c>
      <c r="I4" s="2" t="s">
        <v>274</v>
      </c>
      <c r="J4" s="64">
        <v>240195.8</v>
      </c>
    </row>
    <row r="5" spans="1:10" x14ac:dyDescent="0.25">
      <c r="A5" s="2" t="s">
        <v>298</v>
      </c>
      <c r="B5" s="60" t="s">
        <v>322</v>
      </c>
      <c r="C5" s="76">
        <v>5263</v>
      </c>
      <c r="I5" s="2" t="s">
        <v>275</v>
      </c>
      <c r="J5" s="64">
        <v>84041</v>
      </c>
    </row>
    <row r="6" spans="1:10" ht="21.75" customHeight="1" x14ac:dyDescent="0.25">
      <c r="A6" s="2" t="s">
        <v>299</v>
      </c>
      <c r="B6" s="60" t="s">
        <v>322</v>
      </c>
      <c r="C6" s="76">
        <v>4754</v>
      </c>
      <c r="I6" s="2" t="s">
        <v>276</v>
      </c>
      <c r="J6" s="64">
        <v>375000</v>
      </c>
    </row>
    <row r="7" spans="1:10" ht="21.75" customHeight="1" x14ac:dyDescent="0.25">
      <c r="A7" s="2" t="s">
        <v>300</v>
      </c>
      <c r="B7" s="60" t="s">
        <v>323</v>
      </c>
      <c r="C7" s="76">
        <v>6053</v>
      </c>
      <c r="I7" s="2" t="s">
        <v>277</v>
      </c>
      <c r="J7" s="64">
        <v>33909</v>
      </c>
    </row>
    <row r="8" spans="1:10" ht="21.75" customHeight="1" x14ac:dyDescent="0.25">
      <c r="A8" s="2" t="s">
        <v>301</v>
      </c>
      <c r="B8" s="60" t="s">
        <v>324</v>
      </c>
      <c r="C8" s="78">
        <v>26429</v>
      </c>
      <c r="I8" s="2" t="s">
        <v>278</v>
      </c>
      <c r="J8" s="64">
        <v>25940</v>
      </c>
    </row>
    <row r="9" spans="1:10" ht="21.75" customHeight="1" x14ac:dyDescent="0.25">
      <c r="A9" s="2" t="s">
        <v>302</v>
      </c>
      <c r="B9" s="60" t="s">
        <v>324</v>
      </c>
      <c r="C9" s="76">
        <v>588629</v>
      </c>
      <c r="I9" s="2" t="s">
        <v>279</v>
      </c>
      <c r="J9" s="137">
        <f>J4/394</f>
        <v>609.63401015228419</v>
      </c>
    </row>
    <row r="10" spans="1:10" ht="21.75" customHeight="1" x14ac:dyDescent="0.25">
      <c r="A10" s="2" t="s">
        <v>303</v>
      </c>
      <c r="B10" s="60" t="s">
        <v>322</v>
      </c>
      <c r="C10" s="76">
        <v>425678</v>
      </c>
      <c r="I10" s="2" t="s">
        <v>280</v>
      </c>
      <c r="J10" s="138">
        <f>(J3-J4)/394</f>
        <v>5323.6045685279196</v>
      </c>
    </row>
    <row r="11" spans="1:10" ht="21.75" customHeight="1" x14ac:dyDescent="0.25">
      <c r="A11" s="2" t="s">
        <v>305</v>
      </c>
      <c r="B11" s="60" t="s">
        <v>322</v>
      </c>
      <c r="C11" s="76">
        <v>143430</v>
      </c>
      <c r="I11" s="2" t="s">
        <v>282</v>
      </c>
      <c r="J11" s="137">
        <f>(J3-J4)/21457</f>
        <v>97.75365614950833</v>
      </c>
    </row>
    <row r="12" spans="1:10" ht="21.75" customHeight="1" x14ac:dyDescent="0.25">
      <c r="A12" s="2" t="s">
        <v>306</v>
      </c>
      <c r="B12" s="60" t="s">
        <v>322</v>
      </c>
      <c r="C12" s="76">
        <v>50000</v>
      </c>
      <c r="I12" s="2" t="s">
        <v>281</v>
      </c>
      <c r="J12" s="137">
        <f>J4/21457</f>
        <v>11.194286246912428</v>
      </c>
    </row>
    <row r="13" spans="1:10" ht="21.75" customHeight="1" x14ac:dyDescent="0.25">
      <c r="A13" s="24"/>
      <c r="B13" s="73" t="s">
        <v>4</v>
      </c>
      <c r="C13" s="77" t="s">
        <v>344</v>
      </c>
      <c r="I13" s="2" t="s">
        <v>287</v>
      </c>
      <c r="J13" s="64">
        <v>14025</v>
      </c>
    </row>
    <row r="14" spans="1:10" ht="21.75" customHeight="1" x14ac:dyDescent="0.25">
      <c r="A14" s="48" t="s">
        <v>5</v>
      </c>
      <c r="B14" s="48"/>
      <c r="I14" s="2" t="s">
        <v>288</v>
      </c>
      <c r="J14" s="2">
        <v>14500</v>
      </c>
    </row>
    <row r="15" spans="1:10" ht="21.75" customHeight="1" x14ac:dyDescent="0.25"/>
    <row r="16" spans="1:10" x14ac:dyDescent="0.25">
      <c r="I16" s="48" t="s">
        <v>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92D050"/>
  </sheetPr>
  <dimension ref="A1:E43"/>
  <sheetViews>
    <sheetView topLeftCell="A7" workbookViewId="0">
      <selection activeCell="G29" sqref="G29"/>
    </sheetView>
  </sheetViews>
  <sheetFormatPr defaultRowHeight="15" x14ac:dyDescent="0.25"/>
  <cols>
    <col min="1" max="1" width="20.85546875" style="1" customWidth="1"/>
    <col min="2" max="2" width="13.42578125" style="1" bestFit="1" customWidth="1"/>
    <col min="3" max="3" width="12.5703125" style="1" bestFit="1" customWidth="1"/>
    <col min="4" max="4" width="9.140625" style="1"/>
    <col min="5" max="5" width="10.7109375" style="1" bestFit="1" customWidth="1"/>
    <col min="6" max="16384" width="9.140625" style="1"/>
  </cols>
  <sheetData>
    <row r="1" spans="1:3" ht="18" x14ac:dyDescent="0.25">
      <c r="A1" s="1" t="s">
        <v>7</v>
      </c>
    </row>
    <row r="3" spans="1:3" ht="30" x14ac:dyDescent="0.25">
      <c r="A3" s="25" t="s">
        <v>1</v>
      </c>
      <c r="B3" s="26" t="s">
        <v>265</v>
      </c>
      <c r="C3" s="25" t="s">
        <v>6</v>
      </c>
    </row>
    <row r="4" spans="1:3" ht="15.75" x14ac:dyDescent="0.25">
      <c r="A4" s="2" t="s">
        <v>297</v>
      </c>
      <c r="B4" s="68">
        <v>175694</v>
      </c>
      <c r="C4" s="70">
        <f>B4*80/100</f>
        <v>140555.20000000001</v>
      </c>
    </row>
    <row r="5" spans="1:3" ht="15.75" x14ac:dyDescent="0.25">
      <c r="A5" s="2" t="s">
        <v>298</v>
      </c>
      <c r="B5" s="67">
        <v>16772</v>
      </c>
      <c r="C5" s="70">
        <f t="shared" ref="C5:C11" si="0">B5*80/100</f>
        <v>13417.6</v>
      </c>
    </row>
    <row r="6" spans="1:3" ht="15.75" x14ac:dyDescent="0.25">
      <c r="A6" s="2" t="s">
        <v>299</v>
      </c>
      <c r="B6" s="67">
        <v>12645</v>
      </c>
      <c r="C6" s="70">
        <f t="shared" si="0"/>
        <v>10116</v>
      </c>
    </row>
    <row r="7" spans="1:3" ht="15.75" x14ac:dyDescent="0.25">
      <c r="A7" s="2" t="s">
        <v>300</v>
      </c>
      <c r="B7" s="68">
        <v>7065</v>
      </c>
      <c r="C7" s="70">
        <f t="shared" si="0"/>
        <v>5652</v>
      </c>
    </row>
    <row r="8" spans="1:3" ht="15.75" x14ac:dyDescent="0.25">
      <c r="A8" s="2" t="s">
        <v>301</v>
      </c>
      <c r="B8" s="67">
        <v>7676</v>
      </c>
      <c r="C8" s="70">
        <f>B8*80/100</f>
        <v>6140.8</v>
      </c>
    </row>
    <row r="9" spans="1:3" ht="15.75" x14ac:dyDescent="0.25">
      <c r="A9" s="2" t="s">
        <v>302</v>
      </c>
      <c r="B9" s="67">
        <v>13151.8</v>
      </c>
      <c r="C9" s="70">
        <f>B9*80/100</f>
        <v>10521.44</v>
      </c>
    </row>
    <row r="10" spans="1:3" ht="15.75" x14ac:dyDescent="0.25">
      <c r="A10" s="2" t="s">
        <v>303</v>
      </c>
      <c r="B10" s="67">
        <v>7038</v>
      </c>
      <c r="C10" s="70">
        <f t="shared" si="0"/>
        <v>5630.4</v>
      </c>
    </row>
    <row r="11" spans="1:3" ht="15.75" x14ac:dyDescent="0.25">
      <c r="A11" s="2" t="s">
        <v>304</v>
      </c>
      <c r="B11" s="65">
        <v>154</v>
      </c>
      <c r="C11" s="70">
        <f>B11*80/100</f>
        <v>123.2</v>
      </c>
    </row>
    <row r="12" spans="1:3" ht="15.75" x14ac:dyDescent="0.25">
      <c r="A12" s="2"/>
      <c r="B12" s="65"/>
      <c r="C12" s="70"/>
    </row>
    <row r="13" spans="1:3" x14ac:dyDescent="0.25">
      <c r="A13" s="2"/>
      <c r="B13" s="64"/>
      <c r="C13" s="2"/>
    </row>
    <row r="14" spans="1:3" x14ac:dyDescent="0.25">
      <c r="A14" s="24" t="s">
        <v>4</v>
      </c>
      <c r="B14" s="66">
        <f>SUM(B4:B13)</f>
        <v>240195.8</v>
      </c>
      <c r="C14" s="66">
        <f>SUM(C4:C13)</f>
        <v>192156.64</v>
      </c>
    </row>
    <row r="15" spans="1:3" x14ac:dyDescent="0.25">
      <c r="A15" s="48" t="s">
        <v>5</v>
      </c>
    </row>
    <row r="17" spans="1:5" x14ac:dyDescent="0.25">
      <c r="A17" s="1" t="s">
        <v>289</v>
      </c>
    </row>
    <row r="19" spans="1:5" x14ac:dyDescent="0.25">
      <c r="A19" s="122" t="s">
        <v>293</v>
      </c>
      <c r="B19" s="124" t="s">
        <v>290</v>
      </c>
      <c r="C19" s="125"/>
      <c r="D19" s="124" t="s">
        <v>291</v>
      </c>
      <c r="E19" s="125"/>
    </row>
    <row r="20" spans="1:5" x14ac:dyDescent="0.25">
      <c r="A20" s="123"/>
      <c r="B20" s="44" t="s">
        <v>286</v>
      </c>
      <c r="C20" s="44" t="s">
        <v>292</v>
      </c>
      <c r="D20" s="44" t="s">
        <v>286</v>
      </c>
      <c r="E20" s="44" t="s">
        <v>292</v>
      </c>
    </row>
    <row r="21" spans="1:5" x14ac:dyDescent="0.25">
      <c r="A21" s="2" t="s">
        <v>328</v>
      </c>
      <c r="B21" s="50">
        <v>181.3</v>
      </c>
      <c r="C21" s="50">
        <v>44</v>
      </c>
      <c r="D21" s="50">
        <v>1950</v>
      </c>
      <c r="E21" s="50">
        <v>57</v>
      </c>
    </row>
    <row r="22" spans="1:5" x14ac:dyDescent="0.25">
      <c r="A22" s="2" t="s">
        <v>329</v>
      </c>
      <c r="B22" s="50">
        <v>1700</v>
      </c>
      <c r="C22" s="50">
        <v>56</v>
      </c>
      <c r="D22" s="50"/>
      <c r="E22" s="50"/>
    </row>
    <row r="23" spans="1:5" x14ac:dyDescent="0.25">
      <c r="A23" s="2" t="s">
        <v>330</v>
      </c>
      <c r="B23" s="50"/>
      <c r="C23" s="50"/>
      <c r="D23" s="50">
        <v>3900</v>
      </c>
      <c r="E23" s="50">
        <v>99</v>
      </c>
    </row>
    <row r="24" spans="1:5" x14ac:dyDescent="0.25">
      <c r="A24" s="2" t="s">
        <v>331</v>
      </c>
      <c r="B24" s="50"/>
      <c r="C24" s="50"/>
      <c r="D24" s="50">
        <v>1383</v>
      </c>
      <c r="E24" s="50">
        <v>29</v>
      </c>
    </row>
    <row r="25" spans="1:5" x14ac:dyDescent="0.25">
      <c r="A25" s="2" t="s">
        <v>332</v>
      </c>
      <c r="B25" s="50"/>
      <c r="C25" s="50"/>
      <c r="D25" s="50">
        <v>500</v>
      </c>
      <c r="E25" s="50">
        <v>30</v>
      </c>
    </row>
    <row r="26" spans="1:5" x14ac:dyDescent="0.25">
      <c r="A26" s="2" t="s">
        <v>333</v>
      </c>
      <c r="B26" s="50"/>
      <c r="C26" s="50"/>
      <c r="D26" s="50">
        <v>1822</v>
      </c>
      <c r="E26" s="50">
        <v>28</v>
      </c>
    </row>
    <row r="27" spans="1:5" x14ac:dyDescent="0.25">
      <c r="A27" s="2" t="s">
        <v>334</v>
      </c>
      <c r="B27" s="50"/>
      <c r="C27" s="50"/>
      <c r="D27" s="50">
        <v>600</v>
      </c>
      <c r="E27" s="50">
        <v>36</v>
      </c>
    </row>
    <row r="28" spans="1:5" x14ac:dyDescent="0.25">
      <c r="A28" s="2" t="s">
        <v>335</v>
      </c>
      <c r="B28" s="50"/>
      <c r="C28" s="50"/>
      <c r="D28" s="50">
        <v>400</v>
      </c>
      <c r="E28" s="50">
        <v>10</v>
      </c>
    </row>
    <row r="29" spans="1:5" x14ac:dyDescent="0.25">
      <c r="A29" s="2" t="s">
        <v>336</v>
      </c>
      <c r="B29" s="50"/>
      <c r="C29" s="50"/>
      <c r="D29" s="50">
        <v>800</v>
      </c>
      <c r="E29" s="50">
        <v>25</v>
      </c>
    </row>
    <row r="30" spans="1:5" x14ac:dyDescent="0.25">
      <c r="A30" s="2" t="s">
        <v>337</v>
      </c>
      <c r="B30" s="50"/>
      <c r="C30" s="50"/>
      <c r="D30" s="50">
        <v>1120</v>
      </c>
      <c r="E30" s="50">
        <v>18</v>
      </c>
    </row>
    <row r="31" spans="1:5" x14ac:dyDescent="0.25">
      <c r="A31" s="2" t="s">
        <v>338</v>
      </c>
      <c r="B31" s="50">
        <v>438</v>
      </c>
      <c r="C31" s="50">
        <v>20</v>
      </c>
      <c r="D31" s="50"/>
      <c r="E31" s="50"/>
    </row>
    <row r="32" spans="1:5" x14ac:dyDescent="0.25">
      <c r="A32" s="2" t="s">
        <v>339</v>
      </c>
      <c r="B32" s="50">
        <v>843</v>
      </c>
      <c r="C32" s="50">
        <v>16</v>
      </c>
      <c r="D32" s="50"/>
      <c r="E32" s="50"/>
    </row>
    <row r="33" spans="1:5" x14ac:dyDescent="0.25">
      <c r="A33" s="2" t="s">
        <v>340</v>
      </c>
      <c r="B33" s="50"/>
      <c r="C33" s="50"/>
      <c r="D33" s="50">
        <v>800</v>
      </c>
      <c r="E33" s="50">
        <v>20</v>
      </c>
    </row>
    <row r="34" spans="1:5" x14ac:dyDescent="0.25">
      <c r="A34" s="2" t="s">
        <v>341</v>
      </c>
      <c r="B34" s="50"/>
      <c r="C34" s="50"/>
      <c r="D34" s="50">
        <v>1500</v>
      </c>
      <c r="E34" s="50">
        <v>21</v>
      </c>
    </row>
    <row r="35" spans="1:5" x14ac:dyDescent="0.25">
      <c r="A35" s="2" t="s">
        <v>342</v>
      </c>
      <c r="B35" s="50"/>
      <c r="C35" s="50"/>
      <c r="D35" s="50">
        <v>1400</v>
      </c>
      <c r="E35" s="50">
        <v>14</v>
      </c>
    </row>
    <row r="36" spans="1:5" x14ac:dyDescent="0.25">
      <c r="A36" s="2" t="s">
        <v>367</v>
      </c>
      <c r="B36" s="50"/>
      <c r="C36" s="50"/>
      <c r="D36" s="50">
        <v>2086</v>
      </c>
      <c r="E36" s="50">
        <v>78</v>
      </c>
    </row>
    <row r="37" spans="1:5" x14ac:dyDescent="0.25">
      <c r="A37" s="2" t="s">
        <v>368</v>
      </c>
      <c r="B37" s="50"/>
      <c r="C37" s="50"/>
      <c r="D37" s="50">
        <v>2480</v>
      </c>
      <c r="E37" s="50">
        <v>39</v>
      </c>
    </row>
    <row r="38" spans="1:5" x14ac:dyDescent="0.25">
      <c r="A38" s="2" t="s">
        <v>191</v>
      </c>
      <c r="B38" s="50">
        <v>600</v>
      </c>
      <c r="C38" s="50">
        <v>14</v>
      </c>
      <c r="D38" s="50">
        <v>1816</v>
      </c>
      <c r="E38" s="50">
        <v>57</v>
      </c>
    </row>
    <row r="39" spans="1:5" x14ac:dyDescent="0.25">
      <c r="A39" s="2" t="s">
        <v>369</v>
      </c>
      <c r="B39" s="50"/>
      <c r="C39" s="50"/>
      <c r="D39" s="50">
        <v>428</v>
      </c>
      <c r="E39" s="50">
        <v>6</v>
      </c>
    </row>
    <row r="40" spans="1:5" x14ac:dyDescent="0.25">
      <c r="A40" s="2" t="s">
        <v>370</v>
      </c>
      <c r="B40" s="50"/>
      <c r="C40" s="50"/>
      <c r="D40" s="50">
        <v>185</v>
      </c>
      <c r="E40" s="50">
        <v>7</v>
      </c>
    </row>
    <row r="41" spans="1:5" x14ac:dyDescent="0.25">
      <c r="A41" s="24" t="s">
        <v>4</v>
      </c>
      <c r="B41" s="51">
        <f>SUM(B21:B40)</f>
        <v>3762.3</v>
      </c>
      <c r="C41" s="51">
        <f>SUM(C21:C40)</f>
        <v>150</v>
      </c>
      <c r="D41" s="51">
        <f>SUM(D21:D40)</f>
        <v>23170</v>
      </c>
      <c r="E41" s="51">
        <f>SUM(E21:E40)</f>
        <v>574</v>
      </c>
    </row>
    <row r="43" spans="1:5" x14ac:dyDescent="0.25">
      <c r="A43" s="48" t="s">
        <v>294</v>
      </c>
    </row>
  </sheetData>
  <mergeCells count="3">
    <mergeCell ref="A19:A20"/>
    <mergeCell ref="B19:C19"/>
    <mergeCell ref="D19:E1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92D050"/>
  </sheetPr>
  <dimension ref="A1:I14"/>
  <sheetViews>
    <sheetView workbookViewId="0">
      <selection activeCell="G5" sqref="G5"/>
    </sheetView>
  </sheetViews>
  <sheetFormatPr defaultRowHeight="15" x14ac:dyDescent="0.25"/>
  <cols>
    <col min="1" max="1" width="20.7109375" style="1" customWidth="1"/>
    <col min="2" max="2" width="15.85546875" style="1" customWidth="1"/>
    <col min="3" max="8" width="8.28515625" style="1" customWidth="1"/>
    <col min="9" max="9" width="12.28515625" style="1" customWidth="1"/>
    <col min="10" max="16384" width="9.140625" style="1"/>
  </cols>
  <sheetData>
    <row r="1" spans="1:9" x14ac:dyDescent="0.25">
      <c r="A1" s="1" t="s">
        <v>8</v>
      </c>
    </row>
    <row r="3" spans="1:9" ht="30" customHeight="1" x14ac:dyDescent="0.25">
      <c r="A3" s="126" t="s">
        <v>10</v>
      </c>
      <c r="B3" s="126" t="s">
        <v>9</v>
      </c>
      <c r="C3" s="126"/>
      <c r="D3" s="126"/>
      <c r="E3" s="126"/>
      <c r="F3" s="126"/>
      <c r="G3" s="126"/>
      <c r="H3" s="126"/>
      <c r="I3" s="126"/>
    </row>
    <row r="4" spans="1:9" ht="67.5" customHeight="1" x14ac:dyDescent="0.25">
      <c r="A4" s="127"/>
      <c r="B4" s="49" t="s">
        <v>11</v>
      </c>
      <c r="C4" s="49" t="s">
        <v>12</v>
      </c>
      <c r="D4" s="49" t="s">
        <v>13</v>
      </c>
      <c r="E4" s="49" t="s">
        <v>14</v>
      </c>
      <c r="F4" s="49" t="s">
        <v>15</v>
      </c>
      <c r="G4" s="49" t="s">
        <v>16</v>
      </c>
      <c r="H4" s="62" t="s">
        <v>17</v>
      </c>
      <c r="I4" s="49" t="s">
        <v>3</v>
      </c>
    </row>
    <row r="5" spans="1:9" ht="15.75" x14ac:dyDescent="0.25">
      <c r="A5" s="60" t="s">
        <v>297</v>
      </c>
      <c r="B5" s="68">
        <v>127918</v>
      </c>
      <c r="C5" s="71"/>
      <c r="D5" s="68">
        <v>7811</v>
      </c>
      <c r="E5" s="68">
        <v>5567</v>
      </c>
      <c r="F5" s="68">
        <v>20373</v>
      </c>
      <c r="G5" s="68">
        <v>14025</v>
      </c>
      <c r="H5" s="68"/>
      <c r="I5" s="67">
        <f>H5+G5+F5+E5+D5+B5</f>
        <v>175694</v>
      </c>
    </row>
    <row r="6" spans="1:9" ht="15.75" x14ac:dyDescent="0.25">
      <c r="A6" s="60" t="s">
        <v>298</v>
      </c>
      <c r="B6" s="2"/>
      <c r="C6" s="67">
        <v>16772</v>
      </c>
      <c r="D6" s="2"/>
      <c r="E6" s="2"/>
      <c r="F6" s="2"/>
      <c r="G6" s="2"/>
      <c r="H6" s="2"/>
      <c r="I6" s="67">
        <f>C6</f>
        <v>16772</v>
      </c>
    </row>
    <row r="7" spans="1:9" ht="15.75" x14ac:dyDescent="0.25">
      <c r="A7" s="60" t="s">
        <v>299</v>
      </c>
      <c r="B7" s="2"/>
      <c r="C7" s="67">
        <v>12645</v>
      </c>
      <c r="D7" s="2"/>
      <c r="E7" s="2"/>
      <c r="F7" s="2"/>
      <c r="G7" s="2"/>
      <c r="H7" s="2"/>
      <c r="I7" s="67">
        <f>C7</f>
        <v>12645</v>
      </c>
    </row>
    <row r="8" spans="1:9" ht="15.75" x14ac:dyDescent="0.25">
      <c r="A8" s="60" t="s">
        <v>300</v>
      </c>
      <c r="B8" s="2"/>
      <c r="C8" s="2"/>
      <c r="D8" s="2"/>
      <c r="E8" s="2"/>
      <c r="F8" s="2"/>
      <c r="G8" s="2"/>
      <c r="H8" s="68">
        <v>7065</v>
      </c>
      <c r="I8" s="67">
        <f t="shared" ref="I8:I12" si="0">H8+G8+F8+E8+D8+B8</f>
        <v>7065</v>
      </c>
    </row>
    <row r="9" spans="1:9" ht="15.75" x14ac:dyDescent="0.25">
      <c r="A9" s="60" t="s">
        <v>301</v>
      </c>
      <c r="B9" s="67">
        <v>7676</v>
      </c>
      <c r="C9" s="2"/>
      <c r="D9" s="2"/>
      <c r="E9" s="2"/>
      <c r="F9" s="2"/>
      <c r="G9" s="2"/>
      <c r="H9" s="2"/>
      <c r="I9" s="67">
        <f t="shared" si="0"/>
        <v>7676</v>
      </c>
    </row>
    <row r="10" spans="1:9" ht="15.75" x14ac:dyDescent="0.25">
      <c r="A10" s="60" t="s">
        <v>302</v>
      </c>
      <c r="B10" s="67">
        <v>13151</v>
      </c>
      <c r="C10" s="2"/>
      <c r="D10" s="2"/>
      <c r="E10" s="2"/>
      <c r="F10" s="2"/>
      <c r="G10" s="2"/>
      <c r="H10" s="2"/>
      <c r="I10" s="67">
        <f t="shared" si="0"/>
        <v>13151</v>
      </c>
    </row>
    <row r="11" spans="1:9" ht="15.75" x14ac:dyDescent="0.25">
      <c r="A11" s="60" t="s">
        <v>303</v>
      </c>
      <c r="B11" s="67">
        <v>7038</v>
      </c>
      <c r="C11" s="2"/>
      <c r="D11" s="2"/>
      <c r="E11" s="2"/>
      <c r="F11" s="2"/>
      <c r="G11" s="2"/>
      <c r="H11" s="2"/>
      <c r="I11" s="67">
        <f t="shared" si="0"/>
        <v>7038</v>
      </c>
    </row>
    <row r="12" spans="1:9" ht="15.75" x14ac:dyDescent="0.25">
      <c r="A12" s="60" t="s">
        <v>304</v>
      </c>
      <c r="B12" s="2"/>
      <c r="C12" s="2"/>
      <c r="D12" s="2"/>
      <c r="E12" s="2"/>
      <c r="F12" s="2"/>
      <c r="G12" s="2"/>
      <c r="H12" s="2">
        <v>154</v>
      </c>
      <c r="I12" s="67">
        <f t="shared" si="0"/>
        <v>154</v>
      </c>
    </row>
    <row r="13" spans="1:9" ht="15.75" x14ac:dyDescent="0.25">
      <c r="A13" s="73" t="s">
        <v>4</v>
      </c>
      <c r="B13" s="81">
        <f>SUM(B5:B12)</f>
        <v>155783</v>
      </c>
      <c r="C13" s="81">
        <f t="shared" ref="C13:H13" si="1">SUM(C5:C12)</f>
        <v>29417</v>
      </c>
      <c r="D13" s="81">
        <f t="shared" si="1"/>
        <v>7811</v>
      </c>
      <c r="E13" s="81">
        <f t="shared" si="1"/>
        <v>5567</v>
      </c>
      <c r="F13" s="81">
        <f t="shared" si="1"/>
        <v>20373</v>
      </c>
      <c r="G13" s="81">
        <f t="shared" si="1"/>
        <v>14025</v>
      </c>
      <c r="H13" s="81">
        <f t="shared" si="1"/>
        <v>7219</v>
      </c>
      <c r="I13" s="81">
        <f>SUM(I5:I12)</f>
        <v>240195</v>
      </c>
    </row>
    <row r="14" spans="1:9" x14ac:dyDescent="0.25">
      <c r="A14" s="1" t="s">
        <v>5</v>
      </c>
    </row>
  </sheetData>
  <mergeCells count="2">
    <mergeCell ref="A3:A4"/>
    <mergeCell ref="B3:I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92D050"/>
  </sheetPr>
  <dimension ref="A1:E82"/>
  <sheetViews>
    <sheetView topLeftCell="A14" workbookViewId="0">
      <selection activeCell="D40" sqref="D40"/>
    </sheetView>
  </sheetViews>
  <sheetFormatPr defaultRowHeight="15" x14ac:dyDescent="0.25"/>
  <cols>
    <col min="1" max="3" width="4.85546875" style="1" customWidth="1"/>
    <col min="4" max="4" width="49.42578125" style="1" bestFit="1" customWidth="1"/>
    <col min="5" max="5" width="16.140625" style="1" customWidth="1"/>
    <col min="6" max="16384" width="9.140625" style="1"/>
  </cols>
  <sheetData>
    <row r="1" spans="1:5" x14ac:dyDescent="0.25">
      <c r="A1" s="1" t="s">
        <v>238</v>
      </c>
    </row>
    <row r="2" spans="1:5" ht="15.75" thickBot="1" x14ac:dyDescent="0.3"/>
    <row r="3" spans="1:5" ht="19.5" customHeight="1" x14ac:dyDescent="0.25">
      <c r="A3" s="83">
        <v>253</v>
      </c>
      <c r="B3" s="84"/>
      <c r="C3" s="84"/>
      <c r="D3" s="85" t="s">
        <v>18</v>
      </c>
      <c r="E3" s="86">
        <v>271</v>
      </c>
    </row>
    <row r="4" spans="1:5" ht="19.5" customHeight="1" x14ac:dyDescent="0.25">
      <c r="A4" s="87">
        <v>253</v>
      </c>
      <c r="B4" s="6" t="s">
        <v>19</v>
      </c>
      <c r="C4" s="6"/>
      <c r="D4" s="7" t="s">
        <v>20</v>
      </c>
      <c r="E4" s="88">
        <v>251</v>
      </c>
    </row>
    <row r="5" spans="1:5" ht="19.5" customHeight="1" x14ac:dyDescent="0.25">
      <c r="A5" s="89">
        <v>253</v>
      </c>
      <c r="B5" s="8" t="s">
        <v>19</v>
      </c>
      <c r="C5" s="9" t="s">
        <v>21</v>
      </c>
      <c r="D5" s="10" t="s">
        <v>22</v>
      </c>
      <c r="E5" s="90">
        <v>32</v>
      </c>
    </row>
    <row r="6" spans="1:5" ht="19.5" customHeight="1" x14ac:dyDescent="0.25">
      <c r="A6" s="89">
        <v>253</v>
      </c>
      <c r="B6" s="8" t="s">
        <v>19</v>
      </c>
      <c r="C6" s="9" t="s">
        <v>19</v>
      </c>
      <c r="D6" s="10" t="s">
        <v>23</v>
      </c>
      <c r="E6" s="90">
        <v>33</v>
      </c>
    </row>
    <row r="7" spans="1:5" ht="19.5" customHeight="1" x14ac:dyDescent="0.25">
      <c r="A7" s="89">
        <v>253</v>
      </c>
      <c r="B7" s="8" t="s">
        <v>19</v>
      </c>
      <c r="C7" s="9" t="s">
        <v>24</v>
      </c>
      <c r="D7" s="10" t="s">
        <v>25</v>
      </c>
      <c r="E7" s="90">
        <v>163</v>
      </c>
    </row>
    <row r="8" spans="1:5" ht="19.5" customHeight="1" x14ac:dyDescent="0.25">
      <c r="A8" s="89">
        <v>253</v>
      </c>
      <c r="B8" s="8" t="s">
        <v>19</v>
      </c>
      <c r="C8" s="9" t="s">
        <v>26</v>
      </c>
      <c r="D8" s="10" t="s">
        <v>27</v>
      </c>
      <c r="E8" s="90" t="s">
        <v>362</v>
      </c>
    </row>
    <row r="9" spans="1:5" ht="19.5" customHeight="1" x14ac:dyDescent="0.25">
      <c r="A9" s="89">
        <v>253</v>
      </c>
      <c r="B9" s="8" t="s">
        <v>19</v>
      </c>
      <c r="C9" s="9" t="s">
        <v>28</v>
      </c>
      <c r="D9" s="10" t="s">
        <v>29</v>
      </c>
      <c r="E9" s="90">
        <v>16</v>
      </c>
    </row>
    <row r="10" spans="1:5" ht="19.5" customHeight="1" x14ac:dyDescent="0.25">
      <c r="A10" s="89">
        <v>253</v>
      </c>
      <c r="B10" s="8" t="s">
        <v>19</v>
      </c>
      <c r="C10" s="9" t="s">
        <v>30</v>
      </c>
      <c r="D10" s="11" t="s">
        <v>31</v>
      </c>
      <c r="E10" s="91"/>
    </row>
    <row r="11" spans="1:5" ht="19.5" customHeight="1" x14ac:dyDescent="0.25">
      <c r="A11" s="89">
        <v>253</v>
      </c>
      <c r="B11" s="8" t="s">
        <v>19</v>
      </c>
      <c r="C11" s="9" t="s">
        <v>32</v>
      </c>
      <c r="D11" s="11" t="s">
        <v>33</v>
      </c>
      <c r="E11" s="91"/>
    </row>
    <row r="12" spans="1:5" ht="19.5" customHeight="1" x14ac:dyDescent="0.25">
      <c r="A12" s="89">
        <v>253</v>
      </c>
      <c r="B12" s="8" t="s">
        <v>19</v>
      </c>
      <c r="C12" s="9" t="s">
        <v>34</v>
      </c>
      <c r="D12" s="11" t="s">
        <v>35</v>
      </c>
      <c r="E12" s="91"/>
    </row>
    <row r="13" spans="1:5" ht="19.5" customHeight="1" x14ac:dyDescent="0.25">
      <c r="A13" s="89">
        <v>253</v>
      </c>
      <c r="B13" s="8" t="s">
        <v>19</v>
      </c>
      <c r="C13" s="9">
        <v>10</v>
      </c>
      <c r="D13" s="10" t="s">
        <v>36</v>
      </c>
      <c r="E13" s="90" t="s">
        <v>363</v>
      </c>
    </row>
    <row r="14" spans="1:5" ht="19.5" customHeight="1" x14ac:dyDescent="0.25">
      <c r="A14" s="87">
        <v>253</v>
      </c>
      <c r="B14" s="6" t="s">
        <v>24</v>
      </c>
      <c r="C14" s="6"/>
      <c r="D14" s="7" t="s">
        <v>37</v>
      </c>
      <c r="E14" s="88">
        <v>20</v>
      </c>
    </row>
    <row r="15" spans="1:5" ht="19.5" customHeight="1" x14ac:dyDescent="0.25">
      <c r="A15" s="89">
        <v>253</v>
      </c>
      <c r="B15" s="8" t="s">
        <v>24</v>
      </c>
      <c r="C15" s="9" t="s">
        <v>21</v>
      </c>
      <c r="D15" s="10" t="s">
        <v>38</v>
      </c>
      <c r="E15" s="90">
        <v>3</v>
      </c>
    </row>
    <row r="16" spans="1:5" ht="19.5" customHeight="1" x14ac:dyDescent="0.25">
      <c r="A16" s="89">
        <v>253</v>
      </c>
      <c r="B16" s="8" t="s">
        <v>24</v>
      </c>
      <c r="C16" s="9" t="s">
        <v>19</v>
      </c>
      <c r="D16" s="10" t="s">
        <v>39</v>
      </c>
      <c r="E16" s="90">
        <v>9</v>
      </c>
    </row>
    <row r="17" spans="1:5" ht="19.5" customHeight="1" x14ac:dyDescent="0.25">
      <c r="A17" s="89">
        <v>253</v>
      </c>
      <c r="B17" s="8" t="s">
        <v>24</v>
      </c>
      <c r="C17" s="9" t="s">
        <v>24</v>
      </c>
      <c r="D17" s="10" t="s">
        <v>40</v>
      </c>
      <c r="E17" s="92"/>
    </row>
    <row r="18" spans="1:5" ht="19.5" customHeight="1" x14ac:dyDescent="0.25">
      <c r="A18" s="89">
        <v>253</v>
      </c>
      <c r="B18" s="8" t="s">
        <v>24</v>
      </c>
      <c r="C18" s="9" t="s">
        <v>26</v>
      </c>
      <c r="D18" s="10" t="s">
        <v>41</v>
      </c>
      <c r="E18" s="90">
        <v>7</v>
      </c>
    </row>
    <row r="19" spans="1:5" ht="19.5" customHeight="1" x14ac:dyDescent="0.25">
      <c r="A19" s="89">
        <v>253</v>
      </c>
      <c r="B19" s="8" t="s">
        <v>24</v>
      </c>
      <c r="C19" s="9" t="s">
        <v>28</v>
      </c>
      <c r="D19" s="10" t="s">
        <v>42</v>
      </c>
      <c r="E19" s="92"/>
    </row>
    <row r="20" spans="1:5" ht="19.5" customHeight="1" x14ac:dyDescent="0.25">
      <c r="A20" s="89">
        <v>253</v>
      </c>
      <c r="B20" s="8" t="s">
        <v>24</v>
      </c>
      <c r="C20" s="9" t="s">
        <v>43</v>
      </c>
      <c r="D20" s="10" t="s">
        <v>44</v>
      </c>
      <c r="E20" s="90" t="s">
        <v>364</v>
      </c>
    </row>
    <row r="21" spans="1:5" ht="19.5" customHeight="1" x14ac:dyDescent="0.25">
      <c r="A21" s="89">
        <v>253</v>
      </c>
      <c r="B21" s="8" t="s">
        <v>24</v>
      </c>
      <c r="C21" s="9" t="s">
        <v>30</v>
      </c>
      <c r="D21" s="11" t="s">
        <v>45</v>
      </c>
      <c r="E21" s="91"/>
    </row>
    <row r="22" spans="1:5" ht="19.5" customHeight="1" x14ac:dyDescent="0.25">
      <c r="A22" s="89">
        <v>253</v>
      </c>
      <c r="B22" s="8" t="s">
        <v>24</v>
      </c>
      <c r="C22" s="9" t="s">
        <v>32</v>
      </c>
      <c r="D22" s="12" t="s">
        <v>46</v>
      </c>
      <c r="E22" s="93"/>
    </row>
    <row r="23" spans="1:5" ht="19.5" customHeight="1" x14ac:dyDescent="0.25">
      <c r="A23" s="87">
        <v>254</v>
      </c>
      <c r="B23" s="4"/>
      <c r="C23" s="4"/>
      <c r="D23" s="5" t="s">
        <v>47</v>
      </c>
      <c r="E23" s="94">
        <v>12</v>
      </c>
    </row>
    <row r="24" spans="1:5" ht="19.5" customHeight="1" x14ac:dyDescent="0.25">
      <c r="A24" s="87">
        <v>254</v>
      </c>
      <c r="B24" s="6" t="s">
        <v>21</v>
      </c>
      <c r="C24" s="6"/>
      <c r="D24" s="7" t="s">
        <v>48</v>
      </c>
      <c r="E24" s="88">
        <v>12</v>
      </c>
    </row>
    <row r="25" spans="1:5" ht="19.5" customHeight="1" x14ac:dyDescent="0.25">
      <c r="A25" s="89">
        <v>254</v>
      </c>
      <c r="B25" s="8" t="s">
        <v>21</v>
      </c>
      <c r="C25" s="9" t="s">
        <v>21</v>
      </c>
      <c r="D25" s="10" t="s">
        <v>49</v>
      </c>
      <c r="E25" s="90">
        <v>1</v>
      </c>
    </row>
    <row r="26" spans="1:5" ht="19.5" customHeight="1" x14ac:dyDescent="0.25">
      <c r="A26" s="89">
        <v>254</v>
      </c>
      <c r="B26" s="8" t="s">
        <v>21</v>
      </c>
      <c r="C26" s="9" t="s">
        <v>19</v>
      </c>
      <c r="D26" s="10" t="s">
        <v>50</v>
      </c>
      <c r="E26" s="92"/>
    </row>
    <row r="27" spans="1:5" ht="19.5" customHeight="1" x14ac:dyDescent="0.25">
      <c r="A27" s="89">
        <v>254</v>
      </c>
      <c r="B27" s="8" t="s">
        <v>21</v>
      </c>
      <c r="C27" s="9" t="s">
        <v>24</v>
      </c>
      <c r="D27" s="10" t="s">
        <v>51</v>
      </c>
      <c r="E27" s="90">
        <v>1</v>
      </c>
    </row>
    <row r="28" spans="1:5" ht="19.5" customHeight="1" x14ac:dyDescent="0.25">
      <c r="A28" s="89">
        <v>254</v>
      </c>
      <c r="B28" s="8" t="s">
        <v>21</v>
      </c>
      <c r="C28" s="9" t="s">
        <v>26</v>
      </c>
      <c r="D28" s="10" t="s">
        <v>52</v>
      </c>
      <c r="E28" s="92"/>
    </row>
    <row r="29" spans="1:5" ht="19.5" customHeight="1" x14ac:dyDescent="0.25">
      <c r="A29" s="89">
        <v>254</v>
      </c>
      <c r="B29" s="8" t="s">
        <v>21</v>
      </c>
      <c r="C29" s="9" t="s">
        <v>28</v>
      </c>
      <c r="D29" s="10" t="s">
        <v>53</v>
      </c>
      <c r="E29" s="90">
        <v>2</v>
      </c>
    </row>
    <row r="30" spans="1:5" ht="19.5" customHeight="1" x14ac:dyDescent="0.25">
      <c r="A30" s="89">
        <v>254</v>
      </c>
      <c r="B30" s="8" t="s">
        <v>21</v>
      </c>
      <c r="C30" s="9" t="s">
        <v>43</v>
      </c>
      <c r="D30" s="10" t="s">
        <v>54</v>
      </c>
      <c r="E30" s="90">
        <v>6</v>
      </c>
    </row>
    <row r="31" spans="1:5" ht="19.5" customHeight="1" x14ac:dyDescent="0.25">
      <c r="A31" s="89">
        <v>254</v>
      </c>
      <c r="B31" s="8" t="s">
        <v>21</v>
      </c>
      <c r="C31" s="9" t="s">
        <v>30</v>
      </c>
      <c r="D31" s="10" t="s">
        <v>55</v>
      </c>
      <c r="E31" s="90">
        <v>2</v>
      </c>
    </row>
    <row r="32" spans="1:5" ht="19.5" customHeight="1" x14ac:dyDescent="0.25">
      <c r="A32" s="87">
        <v>254</v>
      </c>
      <c r="B32" s="6" t="s">
        <v>19</v>
      </c>
      <c r="C32" s="6"/>
      <c r="D32" s="7" t="s">
        <v>56</v>
      </c>
      <c r="E32" s="88"/>
    </row>
    <row r="33" spans="1:5" ht="19.5" customHeight="1" x14ac:dyDescent="0.25">
      <c r="A33" s="89">
        <v>254</v>
      </c>
      <c r="B33" s="8" t="s">
        <v>19</v>
      </c>
      <c r="C33" s="9" t="s">
        <v>43</v>
      </c>
      <c r="D33" s="10" t="s">
        <v>57</v>
      </c>
      <c r="E33" s="91"/>
    </row>
    <row r="34" spans="1:5" ht="19.5" customHeight="1" x14ac:dyDescent="0.25">
      <c r="A34" s="87">
        <v>255</v>
      </c>
      <c r="B34" s="4"/>
      <c r="C34" s="4"/>
      <c r="D34" s="5" t="s">
        <v>58</v>
      </c>
      <c r="E34" s="94">
        <v>511</v>
      </c>
    </row>
    <row r="35" spans="1:5" ht="19.5" customHeight="1" x14ac:dyDescent="0.25">
      <c r="A35" s="87">
        <v>255</v>
      </c>
      <c r="B35" s="6" t="s">
        <v>21</v>
      </c>
      <c r="C35" s="6"/>
      <c r="D35" s="7" t="s">
        <v>59</v>
      </c>
      <c r="E35" s="95"/>
    </row>
    <row r="36" spans="1:5" ht="19.5" customHeight="1" x14ac:dyDescent="0.25">
      <c r="A36" s="89">
        <v>255</v>
      </c>
      <c r="B36" s="8" t="s">
        <v>21</v>
      </c>
      <c r="C36" s="9" t="s">
        <v>21</v>
      </c>
      <c r="D36" s="10" t="s">
        <v>60</v>
      </c>
      <c r="E36" s="91"/>
    </row>
    <row r="37" spans="1:5" ht="19.5" customHeight="1" x14ac:dyDescent="0.25">
      <c r="A37" s="89">
        <v>255</v>
      </c>
      <c r="B37" s="8" t="s">
        <v>21</v>
      </c>
      <c r="C37" s="9" t="s">
        <v>19</v>
      </c>
      <c r="D37" s="10" t="s">
        <v>61</v>
      </c>
      <c r="E37" s="90" t="s">
        <v>363</v>
      </c>
    </row>
    <row r="38" spans="1:5" ht="19.5" customHeight="1" x14ac:dyDescent="0.25">
      <c r="A38" s="89">
        <v>255</v>
      </c>
      <c r="B38" s="8" t="s">
        <v>21</v>
      </c>
      <c r="C38" s="9" t="s">
        <v>24</v>
      </c>
      <c r="D38" s="11" t="s">
        <v>62</v>
      </c>
      <c r="E38" s="91"/>
    </row>
    <row r="39" spans="1:5" ht="27.75" customHeight="1" x14ac:dyDescent="0.25">
      <c r="A39" s="89">
        <v>255</v>
      </c>
      <c r="B39" s="8" t="s">
        <v>21</v>
      </c>
      <c r="C39" s="9" t="s">
        <v>26</v>
      </c>
      <c r="D39" s="10" t="s">
        <v>63</v>
      </c>
      <c r="E39" s="91"/>
    </row>
    <row r="40" spans="1:5" ht="19.5" customHeight="1" x14ac:dyDescent="0.25">
      <c r="A40" s="89">
        <v>255</v>
      </c>
      <c r="B40" s="8" t="s">
        <v>21</v>
      </c>
      <c r="C40" s="9" t="s">
        <v>28</v>
      </c>
      <c r="D40" s="13" t="s">
        <v>64</v>
      </c>
      <c r="E40" s="96"/>
    </row>
    <row r="41" spans="1:5" ht="19.5" customHeight="1" x14ac:dyDescent="0.25">
      <c r="A41" s="87">
        <v>255</v>
      </c>
      <c r="B41" s="6" t="s">
        <v>19</v>
      </c>
      <c r="C41" s="6"/>
      <c r="D41" s="7" t="s">
        <v>65</v>
      </c>
      <c r="E41" s="88">
        <v>235</v>
      </c>
    </row>
    <row r="42" spans="1:5" ht="19.5" customHeight="1" x14ac:dyDescent="0.25">
      <c r="A42" s="89">
        <v>255</v>
      </c>
      <c r="B42" s="8" t="s">
        <v>19</v>
      </c>
      <c r="C42" s="9" t="s">
        <v>21</v>
      </c>
      <c r="D42" s="10" t="s">
        <v>66</v>
      </c>
      <c r="E42" s="90">
        <v>90</v>
      </c>
    </row>
    <row r="43" spans="1:5" ht="19.5" customHeight="1" x14ac:dyDescent="0.25">
      <c r="A43" s="89">
        <v>255</v>
      </c>
      <c r="B43" s="8" t="s">
        <v>19</v>
      </c>
      <c r="C43" s="9" t="s">
        <v>19</v>
      </c>
      <c r="D43" s="10" t="s">
        <v>67</v>
      </c>
      <c r="E43" s="90">
        <v>49</v>
      </c>
    </row>
    <row r="44" spans="1:5" ht="19.5" customHeight="1" x14ac:dyDescent="0.25">
      <c r="A44" s="89">
        <v>255</v>
      </c>
      <c r="B44" s="8" t="s">
        <v>19</v>
      </c>
      <c r="C44" s="9" t="s">
        <v>24</v>
      </c>
      <c r="D44" s="11" t="s">
        <v>68</v>
      </c>
      <c r="E44" s="90">
        <v>1</v>
      </c>
    </row>
    <row r="45" spans="1:5" ht="19.5" customHeight="1" x14ac:dyDescent="0.25">
      <c r="A45" s="89">
        <v>255</v>
      </c>
      <c r="B45" s="8" t="s">
        <v>19</v>
      </c>
      <c r="C45" s="9" t="s">
        <v>26</v>
      </c>
      <c r="D45" s="11" t="s">
        <v>69</v>
      </c>
      <c r="E45" s="90">
        <v>47</v>
      </c>
    </row>
    <row r="46" spans="1:5" ht="19.5" customHeight="1" x14ac:dyDescent="0.25">
      <c r="A46" s="89">
        <v>255</v>
      </c>
      <c r="B46" s="8" t="s">
        <v>19</v>
      </c>
      <c r="C46" s="9" t="s">
        <v>28</v>
      </c>
      <c r="D46" s="11" t="s">
        <v>70</v>
      </c>
      <c r="E46" s="90">
        <v>6</v>
      </c>
    </row>
    <row r="47" spans="1:5" ht="19.5" customHeight="1" x14ac:dyDescent="0.25">
      <c r="A47" s="89">
        <v>255</v>
      </c>
      <c r="B47" s="8" t="s">
        <v>19</v>
      </c>
      <c r="C47" s="9" t="s">
        <v>43</v>
      </c>
      <c r="D47" s="10" t="s">
        <v>71</v>
      </c>
      <c r="E47" s="92"/>
    </row>
    <row r="48" spans="1:5" ht="19.5" customHeight="1" x14ac:dyDescent="0.25">
      <c r="A48" s="89">
        <v>255</v>
      </c>
      <c r="B48" s="8" t="s">
        <v>19</v>
      </c>
      <c r="C48" s="9" t="s">
        <v>72</v>
      </c>
      <c r="D48" s="13" t="s">
        <v>73</v>
      </c>
      <c r="E48" s="97">
        <v>42</v>
      </c>
    </row>
    <row r="49" spans="1:5" ht="19.5" customHeight="1" x14ac:dyDescent="0.25">
      <c r="A49" s="87">
        <v>255</v>
      </c>
      <c r="B49" s="6" t="s">
        <v>24</v>
      </c>
      <c r="C49" s="6"/>
      <c r="D49" s="7" t="s">
        <v>74</v>
      </c>
      <c r="E49" s="88">
        <v>264</v>
      </c>
    </row>
    <row r="50" spans="1:5" ht="19.5" customHeight="1" x14ac:dyDescent="0.25">
      <c r="A50" s="89">
        <v>255</v>
      </c>
      <c r="B50" s="8" t="s">
        <v>24</v>
      </c>
      <c r="C50" s="9" t="s">
        <v>21</v>
      </c>
      <c r="D50" s="11" t="s">
        <v>75</v>
      </c>
      <c r="E50" s="90">
        <v>264</v>
      </c>
    </row>
    <row r="51" spans="1:5" ht="19.5" customHeight="1" x14ac:dyDescent="0.25">
      <c r="A51" s="89">
        <v>255</v>
      </c>
      <c r="B51" s="8" t="s">
        <v>24</v>
      </c>
      <c r="C51" s="9" t="s">
        <v>19</v>
      </c>
      <c r="D51" s="11" t="s">
        <v>76</v>
      </c>
      <c r="E51" s="91"/>
    </row>
    <row r="52" spans="1:5" ht="19.5" customHeight="1" x14ac:dyDescent="0.25">
      <c r="A52" s="89">
        <v>255</v>
      </c>
      <c r="B52" s="8" t="s">
        <v>24</v>
      </c>
      <c r="C52" s="9" t="s">
        <v>24</v>
      </c>
      <c r="D52" s="11" t="s">
        <v>77</v>
      </c>
      <c r="E52" s="91"/>
    </row>
    <row r="53" spans="1:5" ht="19.5" customHeight="1" x14ac:dyDescent="0.25">
      <c r="A53" s="89">
        <v>255</v>
      </c>
      <c r="B53" s="8" t="s">
        <v>24</v>
      </c>
      <c r="C53" s="9" t="s">
        <v>28</v>
      </c>
      <c r="D53" s="11" t="s">
        <v>78</v>
      </c>
      <c r="E53" s="91"/>
    </row>
    <row r="54" spans="1:5" ht="19.5" customHeight="1" x14ac:dyDescent="0.25">
      <c r="A54" s="87">
        <v>255</v>
      </c>
      <c r="B54" s="6" t="s">
        <v>26</v>
      </c>
      <c r="C54" s="6"/>
      <c r="D54" s="14" t="s">
        <v>79</v>
      </c>
      <c r="E54" s="88"/>
    </row>
    <row r="55" spans="1:5" ht="19.5" customHeight="1" x14ac:dyDescent="0.25">
      <c r="A55" s="89">
        <v>255</v>
      </c>
      <c r="B55" s="8" t="s">
        <v>26</v>
      </c>
      <c r="C55" s="9" t="s">
        <v>21</v>
      </c>
      <c r="D55" s="13" t="s">
        <v>80</v>
      </c>
      <c r="E55" s="96"/>
    </row>
    <row r="56" spans="1:5" ht="19.5" customHeight="1" x14ac:dyDescent="0.25">
      <c r="A56" s="87">
        <v>255</v>
      </c>
      <c r="B56" s="6" t="s">
        <v>43</v>
      </c>
      <c r="C56" s="6"/>
      <c r="D56" s="7" t="s">
        <v>81</v>
      </c>
      <c r="E56" s="88"/>
    </row>
    <row r="57" spans="1:5" ht="19.5" customHeight="1" x14ac:dyDescent="0.25">
      <c r="A57" s="89">
        <v>255</v>
      </c>
      <c r="B57" s="8" t="s">
        <v>43</v>
      </c>
      <c r="C57" s="9" t="s">
        <v>26</v>
      </c>
      <c r="D57" s="10" t="s">
        <v>82</v>
      </c>
      <c r="E57" s="91"/>
    </row>
    <row r="58" spans="1:5" ht="19.5" customHeight="1" x14ac:dyDescent="0.25">
      <c r="A58" s="87">
        <v>255</v>
      </c>
      <c r="B58" s="6" t="s">
        <v>30</v>
      </c>
      <c r="C58" s="6"/>
      <c r="D58" s="7" t="s">
        <v>83</v>
      </c>
      <c r="E58" s="88"/>
    </row>
    <row r="59" spans="1:5" ht="19.5" customHeight="1" x14ac:dyDescent="0.25">
      <c r="A59" s="89">
        <v>255</v>
      </c>
      <c r="B59" s="8" t="s">
        <v>30</v>
      </c>
      <c r="C59" s="9" t="s">
        <v>21</v>
      </c>
      <c r="D59" s="11" t="s">
        <v>84</v>
      </c>
      <c r="E59" s="91"/>
    </row>
    <row r="60" spans="1:5" ht="19.5" customHeight="1" x14ac:dyDescent="0.25">
      <c r="A60" s="89">
        <v>255</v>
      </c>
      <c r="B60" s="8" t="s">
        <v>30</v>
      </c>
      <c r="C60" s="9" t="s">
        <v>19</v>
      </c>
      <c r="D60" s="10" t="s">
        <v>85</v>
      </c>
      <c r="E60" s="91"/>
    </row>
    <row r="61" spans="1:5" ht="19.5" customHeight="1" x14ac:dyDescent="0.25">
      <c r="A61" s="87">
        <v>255</v>
      </c>
      <c r="B61" s="6" t="s">
        <v>32</v>
      </c>
      <c r="C61" s="6"/>
      <c r="D61" s="7" t="s">
        <v>86</v>
      </c>
      <c r="E61" s="88"/>
    </row>
    <row r="62" spans="1:5" ht="19.5" customHeight="1" x14ac:dyDescent="0.25">
      <c r="A62" s="89">
        <v>255</v>
      </c>
      <c r="B62" s="8" t="s">
        <v>32</v>
      </c>
      <c r="C62" s="9" t="s">
        <v>21</v>
      </c>
      <c r="D62" s="11" t="s">
        <v>87</v>
      </c>
      <c r="E62" s="91"/>
    </row>
    <row r="63" spans="1:5" ht="19.5" customHeight="1" x14ac:dyDescent="0.25">
      <c r="A63" s="89">
        <v>255</v>
      </c>
      <c r="B63" s="8" t="s">
        <v>32</v>
      </c>
      <c r="C63" s="9" t="s">
        <v>19</v>
      </c>
      <c r="D63" s="10" t="s">
        <v>88</v>
      </c>
      <c r="E63" s="91"/>
    </row>
    <row r="64" spans="1:5" ht="19.5" customHeight="1" x14ac:dyDescent="0.25">
      <c r="A64" s="89">
        <v>255</v>
      </c>
      <c r="B64" s="8" t="s">
        <v>32</v>
      </c>
      <c r="C64" s="9" t="s">
        <v>26</v>
      </c>
      <c r="D64" s="13" t="s">
        <v>89</v>
      </c>
      <c r="E64" s="96"/>
    </row>
    <row r="65" spans="1:5" ht="19.5" customHeight="1" x14ac:dyDescent="0.25">
      <c r="A65" s="87">
        <v>255</v>
      </c>
      <c r="B65" s="6" t="s">
        <v>34</v>
      </c>
      <c r="C65" s="6"/>
      <c r="D65" s="15" t="s">
        <v>90</v>
      </c>
      <c r="E65" s="98"/>
    </row>
    <row r="66" spans="1:5" ht="19.5" customHeight="1" x14ac:dyDescent="0.25">
      <c r="A66" s="89">
        <v>255</v>
      </c>
      <c r="B66" s="8" t="s">
        <v>34</v>
      </c>
      <c r="C66" s="9" t="s">
        <v>21</v>
      </c>
      <c r="D66" s="10" t="s">
        <v>91</v>
      </c>
      <c r="E66" s="91"/>
    </row>
    <row r="67" spans="1:5" ht="19.5" customHeight="1" x14ac:dyDescent="0.25">
      <c r="A67" s="89">
        <v>255</v>
      </c>
      <c r="B67" s="8" t="s">
        <v>34</v>
      </c>
      <c r="C67" s="9" t="s">
        <v>19</v>
      </c>
      <c r="D67" s="10" t="s">
        <v>92</v>
      </c>
      <c r="E67" s="91"/>
    </row>
    <row r="68" spans="1:5" ht="19.5" customHeight="1" x14ac:dyDescent="0.25">
      <c r="A68" s="89">
        <v>255</v>
      </c>
      <c r="B68" s="8" t="s">
        <v>34</v>
      </c>
      <c r="C68" s="9" t="s">
        <v>24</v>
      </c>
      <c r="D68" s="10" t="s">
        <v>93</v>
      </c>
      <c r="E68" s="91"/>
    </row>
    <row r="69" spans="1:5" ht="19.5" customHeight="1" x14ac:dyDescent="0.25">
      <c r="A69" s="89">
        <v>255</v>
      </c>
      <c r="B69" s="8" t="s">
        <v>34</v>
      </c>
      <c r="C69" s="9" t="s">
        <v>72</v>
      </c>
      <c r="D69" s="10" t="s">
        <v>94</v>
      </c>
      <c r="E69" s="91"/>
    </row>
    <row r="70" spans="1:5" ht="19.5" customHeight="1" x14ac:dyDescent="0.25">
      <c r="A70" s="87">
        <v>255</v>
      </c>
      <c r="B70" s="6">
        <v>10</v>
      </c>
      <c r="C70" s="6"/>
      <c r="D70" s="16" t="s">
        <v>95</v>
      </c>
      <c r="E70" s="99">
        <v>5</v>
      </c>
    </row>
    <row r="71" spans="1:5" ht="19.5" customHeight="1" x14ac:dyDescent="0.25">
      <c r="A71" s="89">
        <v>255</v>
      </c>
      <c r="B71" s="8">
        <v>10</v>
      </c>
      <c r="C71" s="9" t="s">
        <v>21</v>
      </c>
      <c r="D71" s="17" t="s">
        <v>96</v>
      </c>
      <c r="E71" s="100"/>
    </row>
    <row r="72" spans="1:5" ht="19.5" customHeight="1" x14ac:dyDescent="0.25">
      <c r="A72" s="89">
        <v>255</v>
      </c>
      <c r="B72" s="8">
        <v>10</v>
      </c>
      <c r="C72" s="9" t="s">
        <v>19</v>
      </c>
      <c r="D72" s="17" t="s">
        <v>97</v>
      </c>
      <c r="E72" s="100"/>
    </row>
    <row r="73" spans="1:5" ht="19.5" customHeight="1" x14ac:dyDescent="0.25">
      <c r="A73" s="89">
        <v>255</v>
      </c>
      <c r="B73" s="8">
        <v>10</v>
      </c>
      <c r="C73" s="9" t="s">
        <v>24</v>
      </c>
      <c r="D73" s="17" t="s">
        <v>98</v>
      </c>
      <c r="E73" s="90" t="s">
        <v>362</v>
      </c>
    </row>
    <row r="74" spans="1:5" ht="19.5" customHeight="1" x14ac:dyDescent="0.25">
      <c r="A74" s="87">
        <v>255</v>
      </c>
      <c r="B74" s="6">
        <v>11</v>
      </c>
      <c r="C74" s="6"/>
      <c r="D74" s="7" t="s">
        <v>99</v>
      </c>
      <c r="E74" s="88"/>
    </row>
    <row r="75" spans="1:5" ht="19.5" customHeight="1" x14ac:dyDescent="0.25">
      <c r="A75" s="89">
        <v>255</v>
      </c>
      <c r="B75" s="8">
        <v>11</v>
      </c>
      <c r="C75" s="9" t="s">
        <v>19</v>
      </c>
      <c r="D75" s="10" t="s">
        <v>100</v>
      </c>
      <c r="E75" s="91"/>
    </row>
    <row r="76" spans="1:5" ht="19.5" customHeight="1" x14ac:dyDescent="0.25">
      <c r="A76" s="89">
        <v>255</v>
      </c>
      <c r="B76" s="8">
        <v>11</v>
      </c>
      <c r="C76" s="9" t="s">
        <v>24</v>
      </c>
      <c r="D76" s="18" t="s">
        <v>101</v>
      </c>
      <c r="E76" s="96"/>
    </row>
    <row r="77" spans="1:5" ht="19.5" customHeight="1" x14ac:dyDescent="0.25">
      <c r="A77" s="87">
        <v>255</v>
      </c>
      <c r="B77" s="6" t="s">
        <v>72</v>
      </c>
      <c r="C77" s="6"/>
      <c r="D77" s="19" t="s">
        <v>102</v>
      </c>
      <c r="E77" s="101">
        <v>7</v>
      </c>
    </row>
    <row r="78" spans="1:5" ht="19.5" customHeight="1" x14ac:dyDescent="0.25">
      <c r="A78" s="89">
        <v>255</v>
      </c>
      <c r="B78" s="8" t="s">
        <v>72</v>
      </c>
      <c r="C78" s="9" t="s">
        <v>21</v>
      </c>
      <c r="D78" s="18" t="s">
        <v>103</v>
      </c>
      <c r="E78" s="96"/>
    </row>
    <row r="79" spans="1:5" ht="19.5" customHeight="1" x14ac:dyDescent="0.25">
      <c r="A79" s="89">
        <v>255</v>
      </c>
      <c r="B79" s="8" t="s">
        <v>72</v>
      </c>
      <c r="C79" s="9" t="s">
        <v>19</v>
      </c>
      <c r="D79" s="18" t="s">
        <v>104</v>
      </c>
      <c r="E79" s="97">
        <v>7</v>
      </c>
    </row>
    <row r="80" spans="1:5" ht="19.5" customHeight="1" thickBot="1" x14ac:dyDescent="0.3">
      <c r="A80" s="102">
        <v>255</v>
      </c>
      <c r="B80" s="103" t="s">
        <v>72</v>
      </c>
      <c r="C80" s="104" t="s">
        <v>24</v>
      </c>
      <c r="D80" s="105" t="s">
        <v>105</v>
      </c>
      <c r="E80" s="106"/>
    </row>
    <row r="82" spans="4:4" ht="15.75" x14ac:dyDescent="0.25">
      <c r="D82" s="37" t="s">
        <v>266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92D050"/>
  </sheetPr>
  <dimension ref="A1:D10"/>
  <sheetViews>
    <sheetView workbookViewId="0">
      <selection activeCell="H25" sqref="H25"/>
    </sheetView>
  </sheetViews>
  <sheetFormatPr defaultRowHeight="15" x14ac:dyDescent="0.25"/>
  <cols>
    <col min="1" max="1" width="18.85546875" customWidth="1"/>
    <col min="2" max="2" width="16.140625" customWidth="1"/>
    <col min="3" max="3" width="13.28515625" customWidth="1"/>
    <col min="4" max="4" width="17.85546875" customWidth="1"/>
  </cols>
  <sheetData>
    <row r="1" spans="1:4" x14ac:dyDescent="0.25">
      <c r="A1" s="1" t="s">
        <v>106</v>
      </c>
      <c r="B1" s="1"/>
      <c r="C1" s="1"/>
      <c r="D1" s="1"/>
    </row>
    <row r="2" spans="1:4" ht="15.75" thickBot="1" x14ac:dyDescent="0.3">
      <c r="A2" s="1"/>
      <c r="B2" s="1"/>
      <c r="C2" s="1"/>
      <c r="D2" s="1"/>
    </row>
    <row r="3" spans="1:4" ht="60" x14ac:dyDescent="0.25">
      <c r="A3" s="107" t="s">
        <v>107</v>
      </c>
      <c r="B3" s="108" t="s">
        <v>109</v>
      </c>
      <c r="C3" s="108" t="s">
        <v>108</v>
      </c>
      <c r="D3" s="109" t="s">
        <v>3</v>
      </c>
    </row>
    <row r="4" spans="1:4" ht="19.5" customHeight="1" x14ac:dyDescent="0.25">
      <c r="A4" s="110" t="s">
        <v>307</v>
      </c>
      <c r="B4" s="75" t="s">
        <v>325</v>
      </c>
      <c r="C4" s="2"/>
      <c r="D4" s="111">
        <v>1</v>
      </c>
    </row>
    <row r="5" spans="1:4" ht="19.5" customHeight="1" x14ac:dyDescent="0.25">
      <c r="A5" s="110" t="s">
        <v>343</v>
      </c>
      <c r="B5" s="75" t="s">
        <v>325</v>
      </c>
      <c r="C5" s="2"/>
      <c r="D5" s="111">
        <v>1</v>
      </c>
    </row>
    <row r="6" spans="1:4" ht="19.5" customHeight="1" x14ac:dyDescent="0.25">
      <c r="A6" s="110" t="s">
        <v>308</v>
      </c>
      <c r="B6" s="75" t="s">
        <v>325</v>
      </c>
      <c r="C6" s="2"/>
      <c r="D6" s="111">
        <v>2</v>
      </c>
    </row>
    <row r="7" spans="1:4" ht="19.5" customHeight="1" x14ac:dyDescent="0.25">
      <c r="A7" s="110" t="s">
        <v>326</v>
      </c>
      <c r="B7" s="75" t="s">
        <v>325</v>
      </c>
      <c r="C7" s="2"/>
      <c r="D7" s="111">
        <v>1</v>
      </c>
    </row>
    <row r="8" spans="1:4" ht="19.5" customHeight="1" x14ac:dyDescent="0.25">
      <c r="A8" s="110" t="s">
        <v>327</v>
      </c>
      <c r="B8" s="75" t="s">
        <v>325</v>
      </c>
      <c r="C8" s="2"/>
      <c r="D8" s="111">
        <v>5</v>
      </c>
    </row>
    <row r="9" spans="1:4" ht="15.75" thickBot="1" x14ac:dyDescent="0.3">
      <c r="A9" s="112" t="s">
        <v>4</v>
      </c>
      <c r="B9" s="113"/>
      <c r="C9" s="113"/>
      <c r="D9" s="114">
        <f>SUM(D4:D8)</f>
        <v>10</v>
      </c>
    </row>
    <row r="10" spans="1:4" x14ac:dyDescent="0.25">
      <c r="A10" s="1" t="s">
        <v>248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1:H13"/>
  <sheetViews>
    <sheetView workbookViewId="0">
      <selection activeCell="B35" sqref="B35"/>
    </sheetView>
  </sheetViews>
  <sheetFormatPr defaultRowHeight="15" x14ac:dyDescent="0.25"/>
  <cols>
    <col min="1" max="1" width="27.140625" customWidth="1"/>
    <col min="6" max="6" width="26.5703125" customWidth="1"/>
  </cols>
  <sheetData>
    <row r="1" spans="1:8" x14ac:dyDescent="0.25">
      <c r="A1" t="s">
        <v>175</v>
      </c>
      <c r="F1" t="s">
        <v>176</v>
      </c>
    </row>
    <row r="3" spans="1:8" ht="45" x14ac:dyDescent="0.25">
      <c r="A3" s="40" t="s">
        <v>114</v>
      </c>
      <c r="B3" s="39" t="s">
        <v>115</v>
      </c>
      <c r="C3" s="39" t="s">
        <v>111</v>
      </c>
      <c r="D3" s="39" t="s">
        <v>116</v>
      </c>
      <c r="F3" s="40"/>
      <c r="G3" s="62" t="s">
        <v>110</v>
      </c>
      <c r="H3" s="62" t="s">
        <v>111</v>
      </c>
    </row>
    <row r="4" spans="1:8" ht="30" x14ac:dyDescent="0.25">
      <c r="A4" s="3" t="s">
        <v>118</v>
      </c>
      <c r="B4" s="72"/>
      <c r="C4" s="72"/>
      <c r="D4" s="72"/>
      <c r="F4" s="60" t="s">
        <v>119</v>
      </c>
      <c r="G4" s="74">
        <v>3</v>
      </c>
      <c r="H4" s="74">
        <v>190</v>
      </c>
    </row>
    <row r="5" spans="1:8" x14ac:dyDescent="0.25">
      <c r="A5" s="60" t="s">
        <v>117</v>
      </c>
      <c r="B5" s="74">
        <v>15</v>
      </c>
      <c r="C5" s="74">
        <v>451</v>
      </c>
      <c r="D5" s="74">
        <v>37</v>
      </c>
      <c r="F5" s="60" t="s">
        <v>120</v>
      </c>
      <c r="G5" s="74">
        <v>1</v>
      </c>
      <c r="H5" s="74">
        <v>53</v>
      </c>
    </row>
    <row r="6" spans="1:8" x14ac:dyDescent="0.25">
      <c r="A6" s="2"/>
      <c r="B6" s="63"/>
      <c r="C6" s="63"/>
      <c r="D6" s="63"/>
      <c r="F6" s="2" t="s">
        <v>121</v>
      </c>
      <c r="G6" s="63"/>
      <c r="H6" s="63"/>
    </row>
    <row r="7" spans="1:8" x14ac:dyDescent="0.25">
      <c r="A7" s="3"/>
      <c r="B7" s="2"/>
      <c r="C7" s="2"/>
      <c r="D7" s="2"/>
      <c r="F7" s="2" t="s">
        <v>295</v>
      </c>
      <c r="G7" s="2"/>
      <c r="H7" s="2"/>
    </row>
    <row r="8" spans="1:8" x14ac:dyDescent="0.25">
      <c r="A8" s="2"/>
      <c r="B8" s="2"/>
      <c r="C8" s="2"/>
      <c r="D8" s="2"/>
      <c r="F8" s="3"/>
      <c r="G8" s="2"/>
      <c r="H8" s="2"/>
    </row>
    <row r="9" spans="1:8" x14ac:dyDescent="0.25">
      <c r="A9" s="2"/>
      <c r="B9" s="2"/>
      <c r="C9" s="2"/>
      <c r="D9" s="2"/>
      <c r="F9" s="2"/>
      <c r="G9" s="2"/>
      <c r="H9" s="2"/>
    </row>
    <row r="10" spans="1:8" x14ac:dyDescent="0.25">
      <c r="A10" s="2"/>
      <c r="B10" s="2"/>
      <c r="C10" s="2"/>
      <c r="D10" s="2"/>
      <c r="F10" s="2"/>
      <c r="G10" s="2"/>
      <c r="H10" s="2"/>
    </row>
    <row r="11" spans="1:8" x14ac:dyDescent="0.25">
      <c r="A11" s="24" t="s">
        <v>4</v>
      </c>
      <c r="B11" s="24">
        <v>15</v>
      </c>
      <c r="C11" s="24">
        <v>451</v>
      </c>
      <c r="D11" s="24">
        <v>37</v>
      </c>
      <c r="F11" s="2"/>
      <c r="G11" s="2"/>
      <c r="H11" s="2"/>
    </row>
    <row r="12" spans="1:8" x14ac:dyDescent="0.25">
      <c r="F12" s="24" t="s">
        <v>4</v>
      </c>
      <c r="G12" s="24">
        <v>4</v>
      </c>
      <c r="H12" s="24">
        <v>243</v>
      </c>
    </row>
    <row r="13" spans="1:8" ht="35.25" customHeight="1" x14ac:dyDescent="0.25">
      <c r="A13" s="36" t="s">
        <v>249</v>
      </c>
      <c r="F13" s="36" t="s">
        <v>249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Y8"/>
  <sheetViews>
    <sheetView topLeftCell="B1" workbookViewId="0">
      <selection activeCell="Y8" sqref="Y8"/>
    </sheetView>
  </sheetViews>
  <sheetFormatPr defaultRowHeight="15" x14ac:dyDescent="0.25"/>
  <sheetData>
    <row r="1" spans="1:25" x14ac:dyDescent="0.25">
      <c r="A1" s="128" t="s">
        <v>309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8" spans="1:25" x14ac:dyDescent="0.25">
      <c r="Y8" t="s">
        <v>354</v>
      </c>
    </row>
  </sheetData>
  <mergeCells count="1">
    <mergeCell ref="A1:W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92D050"/>
  </sheetPr>
  <dimension ref="A1:E27"/>
  <sheetViews>
    <sheetView tabSelected="1" workbookViewId="0">
      <selection activeCell="D32" sqref="D32"/>
    </sheetView>
  </sheetViews>
  <sheetFormatPr defaultRowHeight="15" x14ac:dyDescent="0.25"/>
  <cols>
    <col min="1" max="1" width="32.42578125" customWidth="1"/>
    <col min="2" max="4" width="13" customWidth="1"/>
    <col min="5" max="5" width="9.7109375" customWidth="1"/>
  </cols>
  <sheetData>
    <row r="1" spans="1:5" x14ac:dyDescent="0.25">
      <c r="A1" t="s">
        <v>170</v>
      </c>
    </row>
    <row r="3" spans="1:5" ht="15" customHeight="1" x14ac:dyDescent="0.25">
      <c r="A3" s="126" t="s">
        <v>122</v>
      </c>
      <c r="B3" s="126" t="s">
        <v>113</v>
      </c>
      <c r="C3" s="126"/>
      <c r="D3" s="126"/>
      <c r="E3" s="126"/>
    </row>
    <row r="4" spans="1:5" ht="30" x14ac:dyDescent="0.25">
      <c r="A4" s="127"/>
      <c r="B4" s="26" t="s">
        <v>123</v>
      </c>
      <c r="C4" s="26" t="s">
        <v>124</v>
      </c>
      <c r="D4" s="26" t="s">
        <v>125</v>
      </c>
      <c r="E4" s="26" t="s">
        <v>126</v>
      </c>
    </row>
    <row r="5" spans="1:5" x14ac:dyDescent="0.25">
      <c r="A5" s="2" t="s">
        <v>127</v>
      </c>
      <c r="B5" s="2"/>
      <c r="C5" s="2"/>
      <c r="D5" s="2"/>
      <c r="E5" s="2"/>
    </row>
    <row r="6" spans="1:5" x14ac:dyDescent="0.25">
      <c r="A6" s="2" t="s">
        <v>128</v>
      </c>
      <c r="B6" s="2"/>
      <c r="C6" s="2"/>
      <c r="D6" s="50">
        <v>55</v>
      </c>
      <c r="E6" s="2"/>
    </row>
    <row r="7" spans="1:5" x14ac:dyDescent="0.25">
      <c r="A7" s="2" t="s">
        <v>129</v>
      </c>
      <c r="B7" s="2"/>
      <c r="C7" s="2"/>
      <c r="D7" s="50">
        <v>4</v>
      </c>
      <c r="E7" s="2"/>
    </row>
    <row r="8" spans="1:5" x14ac:dyDescent="0.25">
      <c r="A8" s="2" t="s">
        <v>283</v>
      </c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4" t="s">
        <v>4</v>
      </c>
      <c r="B12" s="24"/>
      <c r="C12" s="24"/>
      <c r="D12" s="51">
        <v>48</v>
      </c>
      <c r="E12" s="24"/>
    </row>
    <row r="14" spans="1:5" ht="15.75" x14ac:dyDescent="0.25">
      <c r="A14" s="47" t="s">
        <v>249</v>
      </c>
    </row>
    <row r="17" spans="1:3" ht="45" x14ac:dyDescent="0.25">
      <c r="A17" s="43" t="s">
        <v>147</v>
      </c>
      <c r="B17" s="42" t="s">
        <v>284</v>
      </c>
      <c r="C17" s="42" t="s">
        <v>283</v>
      </c>
    </row>
    <row r="18" spans="1:3" x14ac:dyDescent="0.25">
      <c r="A18" s="46"/>
      <c r="B18" s="46"/>
      <c r="C18" s="46"/>
    </row>
    <row r="19" spans="1:3" x14ac:dyDescent="0.25">
      <c r="A19" s="46"/>
      <c r="B19" s="46"/>
      <c r="C19" s="46"/>
    </row>
    <row r="20" spans="1:3" x14ac:dyDescent="0.25">
      <c r="A20" s="46"/>
      <c r="B20" s="46"/>
      <c r="C20" s="46"/>
    </row>
    <row r="21" spans="1:3" x14ac:dyDescent="0.25">
      <c r="A21" s="46"/>
      <c r="B21" s="46"/>
      <c r="C21" s="46"/>
    </row>
    <row r="22" spans="1:3" x14ac:dyDescent="0.25">
      <c r="A22" s="46"/>
      <c r="B22" s="46"/>
      <c r="C22" s="46"/>
    </row>
    <row r="23" spans="1:3" x14ac:dyDescent="0.25">
      <c r="A23" s="46"/>
      <c r="B23" s="46"/>
      <c r="C23" s="46"/>
    </row>
    <row r="24" spans="1:3" x14ac:dyDescent="0.25">
      <c r="A24" s="46"/>
      <c r="B24" s="46"/>
      <c r="C24" s="46"/>
    </row>
    <row r="25" spans="1:3" x14ac:dyDescent="0.25">
      <c r="A25" s="24"/>
      <c r="B25" s="24"/>
      <c r="C25" s="24"/>
    </row>
    <row r="27" spans="1:3" ht="15.75" x14ac:dyDescent="0.25">
      <c r="A27" s="47" t="s">
        <v>285</v>
      </c>
    </row>
  </sheetData>
  <mergeCells count="2">
    <mergeCell ref="A3:A4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3</vt:i4>
      </vt:variant>
    </vt:vector>
  </HeadingPairs>
  <TitlesOfParts>
    <vt:vector size="16" baseType="lpstr">
      <vt:lpstr>Açıklamalar</vt:lpstr>
      <vt:lpstr>C.1.1</vt:lpstr>
      <vt:lpstr>C.1.2</vt:lpstr>
      <vt:lpstr>C.1.3</vt:lpstr>
      <vt:lpstr>C.1.4</vt:lpstr>
      <vt:lpstr>C.1.5</vt:lpstr>
      <vt:lpstr>C.1.9-10 </vt:lpstr>
      <vt:lpstr>C.2</vt:lpstr>
      <vt:lpstr>C.3.2</vt:lpstr>
      <vt:lpstr>C.3.4</vt:lpstr>
      <vt:lpstr>C.6</vt:lpstr>
      <vt:lpstr>A</vt:lpstr>
      <vt:lpstr>A.1.1</vt:lpstr>
      <vt:lpstr>A.1.1!Yazdırma_Alanı</vt:lpstr>
      <vt:lpstr>Açıklamalar!Yazdırma_Alanı</vt:lpstr>
      <vt:lpstr>Açıklamalar!Yazdırma_Başlıkları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2020-01-15T13:51:19Z</dcterms:modified>
</cp:coreProperties>
</file>